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4г\"/>
    </mc:Choice>
  </mc:AlternateContent>
  <xr:revisionPtr revIDLastSave="0" documentId="13_ncr:1_{DCDAB6F7-3DD7-4C30-882C-EBCDE628F3A5}" xr6:coauthVersionLast="37" xr6:coauthVersionMax="37" xr10:uidLastSave="{00000000-0000-0000-0000-000000000000}"/>
  <bookViews>
    <workbookView xWindow="-120" yWindow="-120" windowWidth="29040" windowHeight="15990" firstSheet="5" activeTab="12" xr2:uid="{00000000-000D-0000-FFFF-FFFF00000000}"/>
  </bookViews>
  <sheets>
    <sheet name="2024" sheetId="35" r:id="rId1"/>
    <sheet name="2024 (1)" sheetId="36" r:id="rId2"/>
    <sheet name="2024 (2)" sheetId="37" r:id="rId3"/>
    <sheet name="2024 (3)" sheetId="38" r:id="rId4"/>
    <sheet name="2024 (4)" sheetId="39" r:id="rId5"/>
    <sheet name="2024 (5)" sheetId="40" r:id="rId6"/>
    <sheet name="2024 (6)" sheetId="41" r:id="rId7"/>
    <sheet name="2024 (7)" sheetId="42" r:id="rId8"/>
    <sheet name="2024 (8)" sheetId="43" r:id="rId9"/>
    <sheet name="2024 (9)" sheetId="44" r:id="rId10"/>
    <sheet name="2024 (10)" sheetId="45" r:id="rId11"/>
    <sheet name="2024 (11)" sheetId="46" r:id="rId12"/>
    <sheet name="2024 (12)" sheetId="47" r:id="rId13"/>
  </sheets>
  <calcPr calcId="179021"/>
</workbook>
</file>

<file path=xl/calcChain.xml><?xml version="1.0" encoding="utf-8"?>
<calcChain xmlns="http://schemas.openxmlformats.org/spreadsheetml/2006/main">
  <c r="H122" i="47" l="1"/>
  <c r="G122" i="47"/>
  <c r="F122" i="47"/>
  <c r="H115" i="47"/>
  <c r="G115" i="47"/>
  <c r="F115" i="47"/>
  <c r="H112" i="47"/>
  <c r="G112" i="47"/>
  <c r="F112" i="47"/>
  <c r="H108" i="47"/>
  <c r="G108" i="47"/>
  <c r="F108" i="47"/>
  <c r="H101" i="47"/>
  <c r="G101" i="47"/>
  <c r="F101" i="47"/>
  <c r="H86" i="47"/>
  <c r="G86" i="47"/>
  <c r="F86" i="47"/>
  <c r="H82" i="47"/>
  <c r="G82" i="47"/>
  <c r="F82" i="47"/>
  <c r="H79" i="47"/>
  <c r="H73" i="47" s="1"/>
  <c r="G79" i="47"/>
  <c r="F79" i="47"/>
  <c r="G73" i="47"/>
  <c r="G106" i="47" s="1"/>
  <c r="G105" i="47" s="1"/>
  <c r="G104" i="47" s="1"/>
  <c r="F73" i="47"/>
  <c r="F106" i="47" s="1"/>
  <c r="F105" i="47" s="1"/>
  <c r="F104" i="47" s="1"/>
  <c r="H71" i="47"/>
  <c r="G71" i="47"/>
  <c r="F71" i="47"/>
  <c r="H67" i="47"/>
  <c r="G67" i="47"/>
  <c r="F67" i="47"/>
  <c r="H63" i="47"/>
  <c r="G63" i="47"/>
  <c r="F63" i="47"/>
  <c r="H57" i="47"/>
  <c r="G57" i="47"/>
  <c r="F57" i="47"/>
  <c r="H51" i="47"/>
  <c r="G51" i="47"/>
  <c r="F51" i="47"/>
  <c r="F47" i="47" s="1"/>
  <c r="H47" i="47"/>
  <c r="G47" i="47"/>
  <c r="G46" i="47" s="1"/>
  <c r="H35" i="47"/>
  <c r="H28" i="47" s="1"/>
  <c r="G35" i="47"/>
  <c r="F35" i="47"/>
  <c r="H30" i="47"/>
  <c r="G30" i="47"/>
  <c r="G28" i="47" s="1"/>
  <c r="G27" i="47" s="1"/>
  <c r="F30" i="47"/>
  <c r="F46" i="47" l="1"/>
  <c r="F28" i="47"/>
  <c r="F98" i="47"/>
  <c r="F119" i="47"/>
  <c r="F118" i="47" s="1"/>
  <c r="H106" i="47"/>
  <c r="H105" i="47" s="1"/>
  <c r="H104" i="47" s="1"/>
  <c r="H119" i="47" s="1"/>
  <c r="H118" i="47" s="1"/>
  <c r="H46" i="47"/>
  <c r="H27" i="47"/>
  <c r="G119" i="47"/>
  <c r="G118" i="47" s="1"/>
  <c r="G98" i="47"/>
  <c r="H122" i="46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H106" i="46" s="1"/>
  <c r="H105" i="46" s="1"/>
  <c r="H104" i="46" s="1"/>
  <c r="H119" i="46" s="1"/>
  <c r="H118" i="46" s="1"/>
  <c r="G79" i="46"/>
  <c r="G73" i="46" s="1"/>
  <c r="G106" i="46" s="1"/>
  <c r="G105" i="46" s="1"/>
  <c r="G104" i="46" s="1"/>
  <c r="G119" i="46" s="1"/>
  <c r="G118" i="46" s="1"/>
  <c r="F79" i="46"/>
  <c r="F73" i="46" s="1"/>
  <c r="F106" i="46" s="1"/>
  <c r="F105" i="46" s="1"/>
  <c r="F104" i="46" s="1"/>
  <c r="F119" i="46" s="1"/>
  <c r="F118" i="46" s="1"/>
  <c r="H71" i="46"/>
  <c r="G71" i="46"/>
  <c r="F71" i="46"/>
  <c r="H67" i="46"/>
  <c r="G67" i="46"/>
  <c r="F67" i="46"/>
  <c r="H63" i="46"/>
  <c r="G63" i="46"/>
  <c r="F63" i="46"/>
  <c r="H57" i="46"/>
  <c r="G57" i="46"/>
  <c r="F57" i="46"/>
  <c r="H51" i="46"/>
  <c r="H47" i="46" s="1"/>
  <c r="G51" i="46"/>
  <c r="F51" i="46"/>
  <c r="F47" i="46" s="1"/>
  <c r="G47" i="46"/>
  <c r="G46" i="46" s="1"/>
  <c r="F41" i="46"/>
  <c r="H35" i="46"/>
  <c r="G35" i="46"/>
  <c r="F35" i="46"/>
  <c r="H30" i="46"/>
  <c r="G30" i="46"/>
  <c r="G28" i="46" s="1"/>
  <c r="F30" i="46"/>
  <c r="H28" i="46"/>
  <c r="F27" i="47" l="1"/>
  <c r="H98" i="47"/>
  <c r="F28" i="46"/>
  <c r="F98" i="46"/>
  <c r="G98" i="46"/>
  <c r="F46" i="46"/>
  <c r="G27" i="46"/>
  <c r="H46" i="46"/>
  <c r="H27" i="46" s="1"/>
  <c r="H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H106" i="45" s="1"/>
  <c r="H105" i="45" s="1"/>
  <c r="H104" i="45" s="1"/>
  <c r="H119" i="45" s="1"/>
  <c r="H118" i="45" s="1"/>
  <c r="G79" i="45"/>
  <c r="G73" i="45" s="1"/>
  <c r="G106" i="45" s="1"/>
  <c r="G105" i="45" s="1"/>
  <c r="G104" i="45" s="1"/>
  <c r="G119" i="45" s="1"/>
  <c r="G118" i="45" s="1"/>
  <c r="F79" i="45"/>
  <c r="F73" i="45" s="1"/>
  <c r="F106" i="45" s="1"/>
  <c r="F105" i="45" s="1"/>
  <c r="F104" i="45" s="1"/>
  <c r="F119" i="45" s="1"/>
  <c r="F118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F51" i="45"/>
  <c r="F47" i="45" s="1"/>
  <c r="G47" i="45"/>
  <c r="G46" i="45" s="1"/>
  <c r="F41" i="45"/>
  <c r="H35" i="45"/>
  <c r="G35" i="45"/>
  <c r="F35" i="45"/>
  <c r="H30" i="45"/>
  <c r="G30" i="45"/>
  <c r="G28" i="45" s="1"/>
  <c r="F30" i="45"/>
  <c r="H28" i="45"/>
  <c r="F27" i="46" l="1"/>
  <c r="F28" i="45"/>
  <c r="F98" i="45"/>
  <c r="G98" i="45"/>
  <c r="F46" i="45"/>
  <c r="F27" i="45" s="1"/>
  <c r="G27" i="45"/>
  <c r="H46" i="45"/>
  <c r="H27" i="45" s="1"/>
  <c r="H98" i="45"/>
  <c r="H122" i="44"/>
  <c r="G122" i="44"/>
  <c r="F122" i="44"/>
  <c r="H115" i="44"/>
  <c r="G115" i="44"/>
  <c r="F115" i="44"/>
  <c r="H112" i="44"/>
  <c r="G112" i="44"/>
  <c r="F112" i="44"/>
  <c r="H108" i="44"/>
  <c r="G108" i="44"/>
  <c r="F108" i="44"/>
  <c r="H101" i="44"/>
  <c r="G101" i="44"/>
  <c r="F101" i="44"/>
  <c r="H86" i="44"/>
  <c r="G86" i="44"/>
  <c r="F86" i="44"/>
  <c r="H82" i="44"/>
  <c r="G82" i="44"/>
  <c r="F82" i="44"/>
  <c r="H79" i="44"/>
  <c r="G79" i="44"/>
  <c r="G73" i="44" s="1"/>
  <c r="G106" i="44" s="1"/>
  <c r="G105" i="44" s="1"/>
  <c r="G104" i="44" s="1"/>
  <c r="G119" i="44" s="1"/>
  <c r="G118" i="44" s="1"/>
  <c r="F79" i="44"/>
  <c r="F73" i="44" s="1"/>
  <c r="H73" i="44"/>
  <c r="H106" i="44" s="1"/>
  <c r="H105" i="44" s="1"/>
  <c r="H104" i="44" s="1"/>
  <c r="H71" i="44"/>
  <c r="G71" i="44"/>
  <c r="F71" i="44"/>
  <c r="H67" i="44"/>
  <c r="G67" i="44"/>
  <c r="F67" i="44"/>
  <c r="H63" i="44"/>
  <c r="G63" i="44"/>
  <c r="F63" i="44"/>
  <c r="H57" i="44"/>
  <c r="G57" i="44"/>
  <c r="F57" i="44"/>
  <c r="H51" i="44"/>
  <c r="H47" i="44" s="1"/>
  <c r="H46" i="44" s="1"/>
  <c r="G51" i="44"/>
  <c r="F51" i="44"/>
  <c r="F47" i="44" s="1"/>
  <c r="G47" i="44"/>
  <c r="F41" i="44"/>
  <c r="H35" i="44"/>
  <c r="G35" i="44"/>
  <c r="G28" i="44" s="1"/>
  <c r="F35" i="44"/>
  <c r="H30" i="44"/>
  <c r="G30" i="44"/>
  <c r="F30" i="44"/>
  <c r="H28" i="44"/>
  <c r="F28" i="44" l="1"/>
  <c r="F46" i="44"/>
  <c r="F106" i="44"/>
  <c r="F105" i="44" s="1"/>
  <c r="F104" i="44" s="1"/>
  <c r="F119" i="44" s="1"/>
  <c r="F118" i="44" s="1"/>
  <c r="G98" i="44"/>
  <c r="H27" i="44"/>
  <c r="G46" i="44"/>
  <c r="G27" i="44" s="1"/>
  <c r="H98" i="44"/>
  <c r="H119" i="44"/>
  <c r="H118" i="44" s="1"/>
  <c r="H122" i="43"/>
  <c r="G122" i="43"/>
  <c r="F122" i="43"/>
  <c r="H115" i="43"/>
  <c r="G115" i="43"/>
  <c r="F115" i="43"/>
  <c r="H112" i="43"/>
  <c r="G112" i="43"/>
  <c r="F112" i="43"/>
  <c r="H108" i="43"/>
  <c r="G108" i="43"/>
  <c r="F108" i="43"/>
  <c r="H101" i="43"/>
  <c r="G101" i="43"/>
  <c r="F101" i="43"/>
  <c r="H86" i="43"/>
  <c r="G86" i="43"/>
  <c r="F86" i="43"/>
  <c r="H82" i="43"/>
  <c r="G82" i="43"/>
  <c r="F82" i="43"/>
  <c r="H79" i="43"/>
  <c r="H73" i="43" s="1"/>
  <c r="H106" i="43" s="1"/>
  <c r="H105" i="43" s="1"/>
  <c r="H104" i="43" s="1"/>
  <c r="H119" i="43" s="1"/>
  <c r="H118" i="43" s="1"/>
  <c r="G79" i="43"/>
  <c r="G73" i="43" s="1"/>
  <c r="G106" i="43" s="1"/>
  <c r="G105" i="43" s="1"/>
  <c r="G104" i="43" s="1"/>
  <c r="G119" i="43" s="1"/>
  <c r="G118" i="43" s="1"/>
  <c r="F79" i="43"/>
  <c r="F73" i="43" s="1"/>
  <c r="F106" i="43" s="1"/>
  <c r="F105" i="43" s="1"/>
  <c r="F104" i="43" s="1"/>
  <c r="F119" i="43" s="1"/>
  <c r="F118" i="43" s="1"/>
  <c r="H71" i="43"/>
  <c r="G71" i="43"/>
  <c r="F71" i="43"/>
  <c r="H67" i="43"/>
  <c r="G67" i="43"/>
  <c r="F67" i="43"/>
  <c r="H63" i="43"/>
  <c r="G63" i="43"/>
  <c r="F63" i="43"/>
  <c r="H57" i="43"/>
  <c r="G57" i="43"/>
  <c r="F57" i="43"/>
  <c r="H51" i="43"/>
  <c r="H47" i="43" s="1"/>
  <c r="G51" i="43"/>
  <c r="F51" i="43"/>
  <c r="F47" i="43" s="1"/>
  <c r="G47" i="43"/>
  <c r="G46" i="43" s="1"/>
  <c r="F41" i="43"/>
  <c r="H35" i="43"/>
  <c r="G35" i="43"/>
  <c r="F35" i="43"/>
  <c r="H30" i="43"/>
  <c r="G30" i="43"/>
  <c r="G28" i="43" s="1"/>
  <c r="F30" i="43"/>
  <c r="F28" i="43" s="1"/>
  <c r="H28" i="43"/>
  <c r="F98" i="44" l="1"/>
  <c r="F27" i="44"/>
  <c r="F46" i="43"/>
  <c r="F27" i="43" s="1"/>
  <c r="F98" i="43"/>
  <c r="G27" i="43"/>
  <c r="G98" i="43"/>
  <c r="H46" i="43"/>
  <c r="H27" i="43" s="1"/>
  <c r="H98" i="43"/>
  <c r="H27" i="42"/>
  <c r="G27" i="42"/>
  <c r="H122" i="42" l="1"/>
  <c r="G122" i="42"/>
  <c r="F122" i="42"/>
  <c r="H115" i="42"/>
  <c r="G115" i="42"/>
  <c r="F115" i="42"/>
  <c r="H112" i="42"/>
  <c r="G112" i="42"/>
  <c r="F112" i="42"/>
  <c r="H108" i="42"/>
  <c r="G108" i="42"/>
  <c r="F108" i="42"/>
  <c r="H101" i="42"/>
  <c r="G101" i="42"/>
  <c r="F101" i="42"/>
  <c r="H86" i="42"/>
  <c r="G86" i="42"/>
  <c r="F86" i="42"/>
  <c r="H82" i="42"/>
  <c r="G82" i="42"/>
  <c r="F82" i="42"/>
  <c r="H79" i="42"/>
  <c r="H73" i="42" s="1"/>
  <c r="G79" i="42"/>
  <c r="F79" i="42"/>
  <c r="G73" i="42"/>
  <c r="G106" i="42" s="1"/>
  <c r="G105" i="42" s="1"/>
  <c r="G104" i="42" s="1"/>
  <c r="F73" i="42"/>
  <c r="F106" i="42" s="1"/>
  <c r="F105" i="42" s="1"/>
  <c r="F104" i="42" s="1"/>
  <c r="H71" i="42"/>
  <c r="G71" i="42"/>
  <c r="F71" i="42"/>
  <c r="H67" i="42"/>
  <c r="G67" i="42"/>
  <c r="F67" i="42"/>
  <c r="H63" i="42"/>
  <c r="G63" i="42"/>
  <c r="F63" i="42"/>
  <c r="H57" i="42"/>
  <c r="G57" i="42"/>
  <c r="F57" i="42"/>
  <c r="H51" i="42"/>
  <c r="H47" i="42" s="1"/>
  <c r="G51" i="42"/>
  <c r="G47" i="42" s="1"/>
  <c r="G46" i="42" s="1"/>
  <c r="F51" i="42"/>
  <c r="F47" i="42" s="1"/>
  <c r="F41" i="42"/>
  <c r="H35" i="42"/>
  <c r="G35" i="42"/>
  <c r="F35" i="42"/>
  <c r="H30" i="42"/>
  <c r="G30" i="42"/>
  <c r="F30" i="42"/>
  <c r="F46" i="42" l="1"/>
  <c r="H28" i="42"/>
  <c r="G28" i="42"/>
  <c r="F28" i="42"/>
  <c r="F98" i="42"/>
  <c r="F119" i="42"/>
  <c r="F118" i="42" s="1"/>
  <c r="H46" i="42"/>
  <c r="H106" i="42"/>
  <c r="H105" i="42" s="1"/>
  <c r="H104" i="42" s="1"/>
  <c r="H119" i="42" s="1"/>
  <c r="H118" i="42" s="1"/>
  <c r="G119" i="42"/>
  <c r="G118" i="42" s="1"/>
  <c r="G98" i="42"/>
  <c r="H122" i="41"/>
  <c r="G122" i="41"/>
  <c r="F122" i="41"/>
  <c r="H115" i="41"/>
  <c r="G115" i="41"/>
  <c r="F115" i="41"/>
  <c r="H112" i="41"/>
  <c r="G112" i="41"/>
  <c r="F112" i="41"/>
  <c r="H108" i="41"/>
  <c r="G108" i="41"/>
  <c r="F108" i="41"/>
  <c r="H101" i="41"/>
  <c r="G101" i="41"/>
  <c r="F101" i="41"/>
  <c r="H86" i="41"/>
  <c r="G86" i="41"/>
  <c r="F86" i="41"/>
  <c r="H82" i="41"/>
  <c r="G82" i="41"/>
  <c r="F82" i="41"/>
  <c r="H79" i="41"/>
  <c r="H73" i="41" s="1"/>
  <c r="H106" i="41" s="1"/>
  <c r="H105" i="41" s="1"/>
  <c r="H104" i="41" s="1"/>
  <c r="H119" i="41" s="1"/>
  <c r="H118" i="41" s="1"/>
  <c r="G79" i="41"/>
  <c r="G73" i="41" s="1"/>
  <c r="G106" i="41" s="1"/>
  <c r="G105" i="41" s="1"/>
  <c r="G104" i="41" s="1"/>
  <c r="G119" i="41" s="1"/>
  <c r="G118" i="41" s="1"/>
  <c r="F79" i="41"/>
  <c r="F73" i="41" s="1"/>
  <c r="F106" i="41" s="1"/>
  <c r="F105" i="41" s="1"/>
  <c r="F104" i="41" s="1"/>
  <c r="F119" i="41" s="1"/>
  <c r="F118" i="41" s="1"/>
  <c r="H71" i="41"/>
  <c r="G71" i="41"/>
  <c r="F71" i="41"/>
  <c r="H67" i="41"/>
  <c r="G67" i="41"/>
  <c r="F67" i="41"/>
  <c r="H63" i="41"/>
  <c r="G63" i="41"/>
  <c r="F63" i="41"/>
  <c r="H57" i="41"/>
  <c r="G57" i="41"/>
  <c r="F57" i="41"/>
  <c r="H51" i="41"/>
  <c r="H47" i="41" s="1"/>
  <c r="H46" i="41" s="1"/>
  <c r="G51" i="41"/>
  <c r="F51" i="41"/>
  <c r="F47" i="41" s="1"/>
  <c r="G47" i="41"/>
  <c r="G46" i="41" s="1"/>
  <c r="F41" i="41"/>
  <c r="H35" i="41"/>
  <c r="G35" i="41"/>
  <c r="F35" i="41"/>
  <c r="H30" i="41"/>
  <c r="G30" i="41"/>
  <c r="G28" i="41" s="1"/>
  <c r="F30" i="41"/>
  <c r="H28" i="41"/>
  <c r="F27" i="42" l="1"/>
  <c r="H98" i="42"/>
  <c r="F28" i="41"/>
  <c r="F98" i="41"/>
  <c r="G98" i="41"/>
  <c r="F46" i="41"/>
  <c r="H98" i="41"/>
  <c r="H122" i="40"/>
  <c r="G122" i="40"/>
  <c r="F122" i="40"/>
  <c r="H115" i="40"/>
  <c r="G115" i="40"/>
  <c r="F115" i="40"/>
  <c r="H112" i="40"/>
  <c r="G112" i="40"/>
  <c r="F112" i="40"/>
  <c r="H108" i="40"/>
  <c r="G108" i="40"/>
  <c r="F108" i="40"/>
  <c r="H101" i="40"/>
  <c r="G101" i="40"/>
  <c r="F101" i="40"/>
  <c r="H86" i="40"/>
  <c r="G86" i="40"/>
  <c r="F86" i="40"/>
  <c r="H82" i="40"/>
  <c r="G82" i="40"/>
  <c r="F82" i="40"/>
  <c r="H79" i="40"/>
  <c r="H73" i="40" s="1"/>
  <c r="H106" i="40" s="1"/>
  <c r="H105" i="40" s="1"/>
  <c r="H104" i="40" s="1"/>
  <c r="H119" i="40" s="1"/>
  <c r="H118" i="40" s="1"/>
  <c r="G79" i="40"/>
  <c r="F79" i="40"/>
  <c r="F73" i="40" s="1"/>
  <c r="F106" i="40" s="1"/>
  <c r="F105" i="40" s="1"/>
  <c r="F104" i="40" s="1"/>
  <c r="F119" i="40" s="1"/>
  <c r="F118" i="40" s="1"/>
  <c r="G73" i="40"/>
  <c r="G106" i="40" s="1"/>
  <c r="G105" i="40" s="1"/>
  <c r="G104" i="40" s="1"/>
  <c r="H71" i="40"/>
  <c r="G71" i="40"/>
  <c r="F71" i="40"/>
  <c r="H67" i="40"/>
  <c r="G67" i="40"/>
  <c r="F67" i="40"/>
  <c r="H63" i="40"/>
  <c r="G63" i="40"/>
  <c r="F63" i="40"/>
  <c r="H57" i="40"/>
  <c r="G57" i="40"/>
  <c r="F57" i="40"/>
  <c r="H51" i="40"/>
  <c r="H47" i="40" s="1"/>
  <c r="H46" i="40" s="1"/>
  <c r="G51" i="40"/>
  <c r="G47" i="40" s="1"/>
  <c r="G46" i="40" s="1"/>
  <c r="F51" i="40"/>
  <c r="F47" i="40" s="1"/>
  <c r="F41" i="40"/>
  <c r="H35" i="40"/>
  <c r="G35" i="40"/>
  <c r="F35" i="40"/>
  <c r="H30" i="40"/>
  <c r="H28" i="40" s="1"/>
  <c r="G30" i="40"/>
  <c r="G28" i="40" s="1"/>
  <c r="F30" i="40"/>
  <c r="F28" i="40" s="1"/>
  <c r="F27" i="41" l="1"/>
  <c r="F46" i="40"/>
  <c r="F27" i="40" s="1"/>
  <c r="F98" i="40"/>
  <c r="G119" i="40"/>
  <c r="G118" i="40" s="1"/>
  <c r="G98" i="40"/>
  <c r="H98" i="40"/>
  <c r="H122" i="39"/>
  <c r="G122" i="39"/>
  <c r="F122" i="39"/>
  <c r="H115" i="39"/>
  <c r="G115" i="39"/>
  <c r="F115" i="39"/>
  <c r="H112" i="39"/>
  <c r="G112" i="39"/>
  <c r="F112" i="39"/>
  <c r="H108" i="39"/>
  <c r="G108" i="39"/>
  <c r="F108" i="39"/>
  <c r="H101" i="39"/>
  <c r="G101" i="39"/>
  <c r="F101" i="39"/>
  <c r="H86" i="39"/>
  <c r="G86" i="39"/>
  <c r="F86" i="39"/>
  <c r="H82" i="39"/>
  <c r="G82" i="39"/>
  <c r="F82" i="39"/>
  <c r="H79" i="39"/>
  <c r="H73" i="39" s="1"/>
  <c r="H106" i="39" s="1"/>
  <c r="H105" i="39" s="1"/>
  <c r="H104" i="39" s="1"/>
  <c r="H119" i="39" s="1"/>
  <c r="H118" i="39" s="1"/>
  <c r="G79" i="39"/>
  <c r="G73" i="39" s="1"/>
  <c r="G106" i="39" s="1"/>
  <c r="G105" i="39" s="1"/>
  <c r="G104" i="39" s="1"/>
  <c r="G119" i="39" s="1"/>
  <c r="G118" i="39" s="1"/>
  <c r="F79" i="39"/>
  <c r="F73" i="39" s="1"/>
  <c r="F106" i="39" s="1"/>
  <c r="F105" i="39" s="1"/>
  <c r="F104" i="39" s="1"/>
  <c r="F119" i="39" s="1"/>
  <c r="F118" i="39" s="1"/>
  <c r="H71" i="39"/>
  <c r="G71" i="39"/>
  <c r="F71" i="39"/>
  <c r="H67" i="39"/>
  <c r="G67" i="39"/>
  <c r="F67" i="39"/>
  <c r="H63" i="39"/>
  <c r="G63" i="39"/>
  <c r="F63" i="39"/>
  <c r="H57" i="39"/>
  <c r="G57" i="39"/>
  <c r="F57" i="39"/>
  <c r="H51" i="39"/>
  <c r="H47" i="39" s="1"/>
  <c r="G51" i="39"/>
  <c r="F51" i="39"/>
  <c r="F47" i="39" s="1"/>
  <c r="G47" i="39"/>
  <c r="G46" i="39" s="1"/>
  <c r="F41" i="39"/>
  <c r="H35" i="39"/>
  <c r="G35" i="39"/>
  <c r="F35" i="39"/>
  <c r="H30" i="39"/>
  <c r="G30" i="39"/>
  <c r="G28" i="39" s="1"/>
  <c r="F30" i="39"/>
  <c r="F28" i="39" s="1"/>
  <c r="H28" i="39"/>
  <c r="F98" i="39" l="1"/>
  <c r="G98" i="39"/>
  <c r="F46" i="39"/>
  <c r="F27" i="39" s="1"/>
  <c r="H46" i="39"/>
  <c r="H98" i="39"/>
  <c r="H122" i="38"/>
  <c r="G122" i="38"/>
  <c r="F122" i="38"/>
  <c r="H115" i="38"/>
  <c r="G115" i="38"/>
  <c r="F115" i="38"/>
  <c r="H112" i="38"/>
  <c r="G112" i="38"/>
  <c r="F112" i="38"/>
  <c r="H108" i="38"/>
  <c r="G108" i="38"/>
  <c r="F108" i="38"/>
  <c r="H101" i="38"/>
  <c r="G101" i="38"/>
  <c r="F101" i="38"/>
  <c r="H86" i="38"/>
  <c r="G86" i="38"/>
  <c r="F86" i="38"/>
  <c r="H82" i="38"/>
  <c r="G82" i="38"/>
  <c r="F82" i="38"/>
  <c r="H79" i="38"/>
  <c r="H73" i="38" s="1"/>
  <c r="H106" i="38" s="1"/>
  <c r="H105" i="38" s="1"/>
  <c r="H104" i="38" s="1"/>
  <c r="H119" i="38" s="1"/>
  <c r="H118" i="38" s="1"/>
  <c r="G79" i="38"/>
  <c r="G73" i="38" s="1"/>
  <c r="G106" i="38" s="1"/>
  <c r="G105" i="38" s="1"/>
  <c r="G104" i="38" s="1"/>
  <c r="G119" i="38" s="1"/>
  <c r="G118" i="38" s="1"/>
  <c r="F79" i="38"/>
  <c r="F73" i="38" s="1"/>
  <c r="F106" i="38" s="1"/>
  <c r="F105" i="38" s="1"/>
  <c r="F104" i="38" s="1"/>
  <c r="F119" i="38" s="1"/>
  <c r="F118" i="38" s="1"/>
  <c r="H71" i="38"/>
  <c r="G71" i="38"/>
  <c r="F71" i="38"/>
  <c r="H67" i="38"/>
  <c r="G67" i="38"/>
  <c r="F67" i="38"/>
  <c r="H63" i="38"/>
  <c r="G63" i="38"/>
  <c r="F63" i="38"/>
  <c r="H57" i="38"/>
  <c r="G57" i="38"/>
  <c r="F57" i="38"/>
  <c r="H51" i="38"/>
  <c r="H47" i="38" s="1"/>
  <c r="G51" i="38"/>
  <c r="F51" i="38"/>
  <c r="F47" i="38" s="1"/>
  <c r="G47" i="38"/>
  <c r="G46" i="38" s="1"/>
  <c r="F41" i="38"/>
  <c r="H35" i="38"/>
  <c r="G35" i="38"/>
  <c r="F35" i="38"/>
  <c r="H30" i="38"/>
  <c r="G30" i="38"/>
  <c r="G28" i="38" s="1"/>
  <c r="F30" i="38"/>
  <c r="F28" i="38" s="1"/>
  <c r="H28" i="38"/>
  <c r="F98" i="38" l="1"/>
  <c r="G98" i="38"/>
  <c r="F46" i="38"/>
  <c r="F27" i="38" s="1"/>
  <c r="H46" i="38"/>
  <c r="H98" i="38"/>
  <c r="H86" i="37"/>
  <c r="G86" i="37"/>
  <c r="F86" i="37"/>
  <c r="H82" i="37"/>
  <c r="G82" i="37"/>
  <c r="F82" i="37"/>
  <c r="H79" i="37"/>
  <c r="G79" i="37"/>
  <c r="G73" i="37" s="1"/>
  <c r="F79" i="37"/>
  <c r="F73" i="37" s="1"/>
  <c r="H73" i="37"/>
  <c r="F41" i="37"/>
  <c r="F35" i="37"/>
  <c r="F30" i="37"/>
  <c r="F28" i="37" s="1"/>
  <c r="H122" i="37" l="1"/>
  <c r="G122" i="37"/>
  <c r="F122" i="37"/>
  <c r="H115" i="37"/>
  <c r="G115" i="37"/>
  <c r="F115" i="37"/>
  <c r="H112" i="37"/>
  <c r="G112" i="37"/>
  <c r="F112" i="37"/>
  <c r="H108" i="37"/>
  <c r="G108" i="37"/>
  <c r="F108" i="37"/>
  <c r="H101" i="37"/>
  <c r="G101" i="37"/>
  <c r="F101" i="37"/>
  <c r="H71" i="37"/>
  <c r="G71" i="37"/>
  <c r="F71" i="37"/>
  <c r="H67" i="37"/>
  <c r="G67" i="37"/>
  <c r="F67" i="37"/>
  <c r="H63" i="37"/>
  <c r="G63" i="37"/>
  <c r="F63" i="37"/>
  <c r="H57" i="37"/>
  <c r="G57" i="37"/>
  <c r="F57" i="37"/>
  <c r="H51" i="37"/>
  <c r="H47" i="37" s="1"/>
  <c r="G51" i="37"/>
  <c r="G47" i="37" s="1"/>
  <c r="F51" i="37"/>
  <c r="F47" i="37" s="1"/>
  <c r="H35" i="37"/>
  <c r="G35" i="37"/>
  <c r="H30" i="37"/>
  <c r="G30" i="37"/>
  <c r="H106" i="37" l="1"/>
  <c r="H105" i="37" s="1"/>
  <c r="H104" i="37" s="1"/>
  <c r="H119" i="37" s="1"/>
  <c r="H118" i="37" s="1"/>
  <c r="H28" i="37"/>
  <c r="G106" i="37"/>
  <c r="G105" i="37" s="1"/>
  <c r="G104" i="37" s="1"/>
  <c r="G119" i="37" s="1"/>
  <c r="G118" i="37" s="1"/>
  <c r="F106" i="37"/>
  <c r="F105" i="37" s="1"/>
  <c r="F104" i="37" s="1"/>
  <c r="G28" i="37"/>
  <c r="F80" i="36"/>
  <c r="H124" i="36"/>
  <c r="G124" i="36"/>
  <c r="F124" i="36"/>
  <c r="H117" i="36"/>
  <c r="G117" i="36"/>
  <c r="F117" i="36"/>
  <c r="H114" i="36"/>
  <c r="G114" i="36"/>
  <c r="F114" i="36"/>
  <c r="H110" i="36"/>
  <c r="G110" i="36"/>
  <c r="F110" i="36"/>
  <c r="H103" i="36"/>
  <c r="G103" i="36"/>
  <c r="F103" i="36"/>
  <c r="H88" i="36"/>
  <c r="G88" i="36"/>
  <c r="F88" i="36"/>
  <c r="H84" i="36"/>
  <c r="G84" i="36"/>
  <c r="F84" i="36"/>
  <c r="H81" i="36"/>
  <c r="G81" i="36"/>
  <c r="F81" i="36"/>
  <c r="H80" i="36"/>
  <c r="G80" i="36"/>
  <c r="H71" i="36"/>
  <c r="G71" i="36"/>
  <c r="F71" i="36"/>
  <c r="H67" i="36"/>
  <c r="G67" i="36"/>
  <c r="F67" i="36"/>
  <c r="H63" i="36"/>
  <c r="G63" i="36"/>
  <c r="F63" i="36"/>
  <c r="H57" i="36"/>
  <c r="G57" i="36"/>
  <c r="F57" i="36"/>
  <c r="H51" i="36"/>
  <c r="G51" i="36"/>
  <c r="G47" i="36" s="1"/>
  <c r="F51" i="36"/>
  <c r="H47" i="36"/>
  <c r="F47" i="36"/>
  <c r="H35" i="36"/>
  <c r="G35" i="36"/>
  <c r="F35" i="36"/>
  <c r="H30" i="36"/>
  <c r="H78" i="36" s="1"/>
  <c r="H77" i="36" s="1"/>
  <c r="H73" i="36" s="1"/>
  <c r="H108" i="36" s="1"/>
  <c r="H107" i="36" s="1"/>
  <c r="H106" i="36" s="1"/>
  <c r="H121" i="36" s="1"/>
  <c r="H120" i="36" s="1"/>
  <c r="G30" i="36"/>
  <c r="F30" i="36"/>
  <c r="H46" i="37" l="1"/>
  <c r="H98" i="37"/>
  <c r="G98" i="37"/>
  <c r="G46" i="37"/>
  <c r="F98" i="37"/>
  <c r="F119" i="37"/>
  <c r="F118" i="37" s="1"/>
  <c r="F46" i="37"/>
  <c r="F27" i="37" s="1"/>
  <c r="F78" i="36"/>
  <c r="F28" i="36"/>
  <c r="H28" i="36"/>
  <c r="G78" i="36"/>
  <c r="G77" i="36" s="1"/>
  <c r="G73" i="36" s="1"/>
  <c r="G108" i="36" s="1"/>
  <c r="G107" i="36" s="1"/>
  <c r="G106" i="36" s="1"/>
  <c r="G121" i="36" s="1"/>
  <c r="G120" i="36" s="1"/>
  <c r="F77" i="36"/>
  <c r="F73" i="36" s="1"/>
  <c r="F108" i="36" s="1"/>
  <c r="F107" i="36" s="1"/>
  <c r="F106" i="36" s="1"/>
  <c r="F100" i="36" s="1"/>
  <c r="H46" i="36"/>
  <c r="H100" i="36"/>
  <c r="G28" i="36"/>
  <c r="F80" i="35"/>
  <c r="G100" i="36" l="1"/>
  <c r="G46" i="36"/>
  <c r="F121" i="36"/>
  <c r="F120" i="36" s="1"/>
  <c r="F46" i="36"/>
  <c r="H124" i="35"/>
  <c r="G124" i="35"/>
  <c r="F124" i="35"/>
  <c r="H117" i="35"/>
  <c r="G117" i="35"/>
  <c r="F117" i="35"/>
  <c r="H114" i="35"/>
  <c r="G114" i="35"/>
  <c r="F114" i="35"/>
  <c r="H110" i="35"/>
  <c r="G110" i="35"/>
  <c r="F110" i="35"/>
  <c r="H103" i="35"/>
  <c r="G103" i="35"/>
  <c r="F103" i="35"/>
  <c r="H88" i="35"/>
  <c r="G88" i="35"/>
  <c r="F88" i="35"/>
  <c r="H84" i="35"/>
  <c r="G84" i="35"/>
  <c r="F84" i="35"/>
  <c r="H81" i="35"/>
  <c r="G81" i="35"/>
  <c r="F81" i="35"/>
  <c r="H80" i="35"/>
  <c r="G80" i="35"/>
  <c r="H71" i="35"/>
  <c r="G71" i="35"/>
  <c r="F71" i="35"/>
  <c r="H67" i="35"/>
  <c r="G67" i="35"/>
  <c r="F67" i="35"/>
  <c r="H63" i="35"/>
  <c r="G63" i="35"/>
  <c r="F63" i="35"/>
  <c r="H57" i="35"/>
  <c r="G57" i="35"/>
  <c r="F57" i="35"/>
  <c r="H51" i="35"/>
  <c r="G51" i="35"/>
  <c r="G47" i="35" s="1"/>
  <c r="F51" i="35"/>
  <c r="F47" i="35" s="1"/>
  <c r="H47" i="35"/>
  <c r="H35" i="35"/>
  <c r="G35" i="35"/>
  <c r="F35" i="35"/>
  <c r="H30" i="35"/>
  <c r="G30" i="35"/>
  <c r="F30" i="35"/>
  <c r="F78" i="35" s="1"/>
  <c r="H28" i="35" l="1"/>
  <c r="G78" i="35"/>
  <c r="G77" i="35" s="1"/>
  <c r="G73" i="35" s="1"/>
  <c r="G108" i="35" s="1"/>
  <c r="G107" i="35" s="1"/>
  <c r="G106" i="35" s="1"/>
  <c r="G121" i="35" s="1"/>
  <c r="G120" i="35" s="1"/>
  <c r="F77" i="35"/>
  <c r="F73" i="35" s="1"/>
  <c r="F108" i="35" s="1"/>
  <c r="F107" i="35" s="1"/>
  <c r="F106" i="35" s="1"/>
  <c r="F121" i="35" s="1"/>
  <c r="F120" i="35" s="1"/>
  <c r="H78" i="35"/>
  <c r="H77" i="35" s="1"/>
  <c r="H73" i="35" s="1"/>
  <c r="H108" i="35" s="1"/>
  <c r="H107" i="35" s="1"/>
  <c r="H106" i="35" s="1"/>
  <c r="H121" i="35" s="1"/>
  <c r="H120" i="35" s="1"/>
  <c r="F28" i="35"/>
  <c r="G28" i="35"/>
  <c r="G46" i="35" l="1"/>
  <c r="G100" i="35"/>
  <c r="H100" i="35"/>
  <c r="F46" i="35"/>
  <c r="F100" i="35"/>
  <c r="H46" i="35"/>
</calcChain>
</file>

<file path=xl/sharedStrings.xml><?xml version="1.0" encoding="utf-8"?>
<sst xmlns="http://schemas.openxmlformats.org/spreadsheetml/2006/main" count="5392" uniqueCount="331">
  <si>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</si>
  <si>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</si>
  <si>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</si>
  <si>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</si>
  <si>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</si>
  <si>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</si>
  <si>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</si>
  <si>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</si>
  <si>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</si>
  <si>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</si>
  <si>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</si>
  <si>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</si>
  <si>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</si>
  <si>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</si>
  <si>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</si>
  <si>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</si>
  <si>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</si>
  <si>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</si>
  <si>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</si>
  <si>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</si>
  <si>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</si>
  <si>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</si>
  <si>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</si>
  <si>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</si>
  <si>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</si>
  <si>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</si>
  <si>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</si>
  <si>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</si>
  <si>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</si>
  <si>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</si>
  <si>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</si>
  <si>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</si>
  <si>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</si>
  <si>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</si>
  <si>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</si>
  <si>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</si>
  <si>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</si>
  <si>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</si>
  <si>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</si>
  <si>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</si>
  <si>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</si>
  <si>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</si>
  <si>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</si>
  <si>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</si>
  <si>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</si>
  <si>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</si>
  <si>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</si>
  <si>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</si>
  <si>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</si>
  <si>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</si>
  <si>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</si>
  <si>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</si>
  <si>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</si>
  <si>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</si>
  <si>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</si>
  <si>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</si>
  <si>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</si>
  <si>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</si>
  <si>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</si>
  <si>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</si>
  <si>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</si>
  <si>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</si>
  <si>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</si>
  <si>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</si>
  <si>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</si>
  <si>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</si>
  <si>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</si>
  <si>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</si>
  <si>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</si>
  <si>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</si>
  <si>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</si>
  <si>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</si>
  <si>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</si>
  <si>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</si>
  <si>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</si>
  <si>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</si>
  <si>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</si>
  <si>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</si>
  <si>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</si>
  <si>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</si>
  <si>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</si>
  <si>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</si>
  <si>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</si>
  <si>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</si>
  <si>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</si>
  <si>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</si>
  <si>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</si>
  <si>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</si>
  <si>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</si>
  <si>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</si>
  <si>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</si>
  <si>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</si>
  <si>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</si>
  <si>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</si>
  <si>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</si>
  <si>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</si>
  <si>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</si>
  <si>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</si>
  <si>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</si>
  <si>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</si>
  <si>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</si>
  <si>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</si>
  <si>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</si>
  <si>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</si>
  <si>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</si>
  <si>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</si>
  <si>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</si>
  <si>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</si>
  <si>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</si>
  <si>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</si>
  <si>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</si>
  <si>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</si>
  <si>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</si>
  <si>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</si>
  <si>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</si>
  <si>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</si>
  <si>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</si>
  <si>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</si>
  <si>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</si>
  <si>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</si>
  <si>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</si>
  <si>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</si>
  <si>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</si>
  <si>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</si>
  <si>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</si>
  <si>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</si>
  <si>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</si>
  <si>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</si>
  <si>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</si>
  <si>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</si>
  <si>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</si>
  <si>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</si>
  <si>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</si>
  <si>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</si>
  <si>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</si>
  <si>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</si>
  <si>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</si>
  <si>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</si>
  <si>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</si>
  <si>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</si>
  <si>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</si>
  <si>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</si>
  <si>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</si>
  <si>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</si>
  <si>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</si>
  <si>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</si>
  <si>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</si>
  <si>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</si>
  <si>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</si>
  <si>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</si>
  <si>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</si>
  <si>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</si>
  <si>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</si>
  <si>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</si>
  <si>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</si>
  <si>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</si>
  <si>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</si>
  <si>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</si>
  <si>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</si>
  <si>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</si>
  <si>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</si>
  <si>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</si>
  <si>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</si>
  <si>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</si>
  <si>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</si>
  <si>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</si>
  <si>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</si>
  <si>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</si>
  <si>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</si>
  <si>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</si>
  <si>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</si>
  <si>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</si>
  <si>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</si>
  <si>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</si>
  <si>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</si>
  <si>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</si>
  <si>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</si>
  <si>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</si>
  <si>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</si>
  <si>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</si>
  <si>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</si>
  <si>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</si>
  <si>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</si>
  <si>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</si>
  <si>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</si>
  <si>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</si>
  <si>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</si>
  <si>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</si>
  <si>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</si>
  <si>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</si>
  <si>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</si>
  <si>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</si>
  <si>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</si>
  <si>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</si>
  <si>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</si>
  <si>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</si>
  <si>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</si>
  <si>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</si>
  <si>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</si>
  <si>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</si>
  <si>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</si>
  <si>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</si>
  <si>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</si>
  <si>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</si>
  <si>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</si>
  <si>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</si>
  <si>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</si>
  <si>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</si>
  <si>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</si>
  <si>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</si>
  <si>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</si>
  <si>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</si>
  <si>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</si>
  <si>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</si>
  <si>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</si>
  <si>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</si>
  <si>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</si>
  <si>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</si>
  <si>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</si>
  <si>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</si>
  <si>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</si>
  <si>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</si>
  <si>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</si>
  <si>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</si>
  <si>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</si>
  <si>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</si>
  <si>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</si>
  <si>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</si>
  <si>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</si>
  <si>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</si>
  <si>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</si>
  <si>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</si>
  <si>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</si>
  <si>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</si>
  <si>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</si>
  <si>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</si>
  <si>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</si>
  <si>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</si>
  <si>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</si>
  <si>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</si>
  <si>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</si>
  <si>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</si>
  <si>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</si>
  <si>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</si>
  <si>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</si>
  <si>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</si>
  <si>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</si>
  <si>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</si>
  <si>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</si>
  <si>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</si>
  <si>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</si>
  <si>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</si>
  <si>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</si>
  <si>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</si>
  <si>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</si>
  <si>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</si>
  <si>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</si>
  <si>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</si>
  <si>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</si>
  <si>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</si>
  <si>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</si>
  <si>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</si>
  <si>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</si>
  <si>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</si>
  <si>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</si>
  <si>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экономист по планированию</t>
  </si>
  <si>
    <t>8-381-57-21-869</t>
  </si>
  <si>
    <t>в том числе:     прочую закупку товаров, работ и услуг</t>
  </si>
  <si>
    <t>коммунальные услуги (электроэнергия; услуги отопления)</t>
  </si>
  <si>
    <t>О.К.Коновалова</t>
  </si>
  <si>
    <t>директор</t>
  </si>
  <si>
    <t>О.Е.Сафронова</t>
  </si>
  <si>
    <t xml:space="preserve">МБОУ "Георгиевская средняя общеобразовательная школа" </t>
  </si>
  <si>
    <t>О.А.Муравьёва</t>
  </si>
  <si>
    <t>на 2024 г. второй год планового периода</t>
  </si>
  <si>
    <t>Председатель комитета по образованию</t>
  </si>
  <si>
    <t>на 2025 г. второй год планового периода</t>
  </si>
  <si>
    <t>"_ 29_" ______декабря_________ 2023_ г.</t>
  </si>
  <si>
    <t>на 2026 г. второй год планового периода</t>
  </si>
  <si>
    <t>"__29___" ____декабря_________ ___2023___ г.</t>
  </si>
  <si>
    <t>финансово-хозяйственной деятельности на 2024 год и плановый период 2025-2026 годов</t>
  </si>
  <si>
    <t>29 декабря  2023г</t>
  </si>
  <si>
    <t>29.12.2023</t>
  </si>
  <si>
    <t>"_ 31_" ______января_________ 2024_ г.</t>
  </si>
  <si>
    <t>"__31___" ____января_________ ___2024___ г.</t>
  </si>
  <si>
    <t>31 января  2024г</t>
  </si>
  <si>
    <t>31.01.2024</t>
  </si>
  <si>
    <t>"_ 29_" ______фераля_________ 2024_ г.</t>
  </si>
  <si>
    <t>"__29___" ____февраля_________ ___2024___ г.</t>
  </si>
  <si>
    <t>29 февраля  2024г</t>
  </si>
  <si>
    <t>29.02.2024</t>
  </si>
  <si>
    <t>"__31___" ____марта_________ ___2024___ г.</t>
  </si>
  <si>
    <t>31 марта  2024г</t>
  </si>
  <si>
    <t>31.03.2024</t>
  </si>
  <si>
    <t>"_ 31_" ______марта_________ 2024_ г.</t>
  </si>
  <si>
    <t>"_ 30_" ______апреля_________ 2024_ г.</t>
  </si>
  <si>
    <t>"__31___" ____мая_________ ___2024___ г.</t>
  </si>
  <si>
    <t>31 мая  2024г</t>
  </si>
  <si>
    <t>31.05.2024</t>
  </si>
  <si>
    <t>"_ 31_" ______мая_________ 2024_ г.</t>
  </si>
  <si>
    <t>"__30___" ____апреля_________ ___2024___ г.</t>
  </si>
  <si>
    <t>30 апреля  2024г</t>
  </si>
  <si>
    <t>30.04.2024</t>
  </si>
  <si>
    <t>"_ 30_" ______июня_________ 2024_ г.</t>
  </si>
  <si>
    <t>"__30___" ____июня_________ ___2024___ г.</t>
  </si>
  <si>
    <t>30 июня  2024г</t>
  </si>
  <si>
    <t>30.06.2024</t>
  </si>
  <si>
    <t>"_ 31_" ______июля_________ 2024_ г.</t>
  </si>
  <si>
    <t>"__31___" ____июля_________ ___2024___ г.</t>
  </si>
  <si>
    <t>31 июля  2024г</t>
  </si>
  <si>
    <t>31.07.2024</t>
  </si>
  <si>
    <t>"__31___" ____августа_________ ___2024___ г.</t>
  </si>
  <si>
    <t>31 августа  2024г</t>
  </si>
  <si>
    <t>31.08.2024</t>
  </si>
  <si>
    <t>"_ 31_" ______августа_________ 2024_ г.</t>
  </si>
  <si>
    <t>"__30___" ____сентября_________ ___2024___ г.</t>
  </si>
  <si>
    <t>30 сентября  2024г</t>
  </si>
  <si>
    <t>30.09.2024</t>
  </si>
  <si>
    <t>"_ 30_" ______сентября_________ 2024_ г.</t>
  </si>
  <si>
    <t>"_ 31_" ______октября_________ 2024_ г.</t>
  </si>
  <si>
    <t>"__31___" ____октября_________ ___2024___ г.</t>
  </si>
  <si>
    <t>31 октября  2024г</t>
  </si>
  <si>
    <t>31.10.2024</t>
  </si>
  <si>
    <t>"__30___" ____ноября_________ ___2024___ г.</t>
  </si>
  <si>
    <t>30 ноября  2024г</t>
  </si>
  <si>
    <t>30.11.2024</t>
  </si>
  <si>
    <t>"_ 30_" ______ноября_________ 2024_ г.</t>
  </si>
  <si>
    <t>"__31___" ____декабря_________ ___2024___ г.</t>
  </si>
  <si>
    <t>31 декабря  2024г</t>
  </si>
  <si>
    <t>31.12.2024</t>
  </si>
  <si>
    <t>"_ 31_" ______декабря_________ 2024_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</si>
</sst>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147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9" fillId="10" borderId="17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left" vertical="center" wrapText="1"/>
    </xf>
    <xf numFmtId="0" fontId="9" fillId="10" borderId="19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6009D-A8E3-4D5B-980C-7C3863A751D4}">
  <sheetPr>
    <pageSetUpPr fitToPage="1"/>
  </sheetPr>
  <dimension ref="A1:I134"/>
  <sheetViews>
    <sheetView topLeftCell="A19" workbookViewId="0">
      <selection activeCell="F26" sqref="F26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42" t="s">
        <v>275</v>
      </c>
      <c r="H3" s="142"/>
      <c r="I3" s="142"/>
    </row>
    <row r="4" spans="2:9" ht="15" customHeight="1" x14ac:dyDescent="0.15">
      <c r="G4" s="143" t="s">
        <v>1</v>
      </c>
      <c r="H4" s="143"/>
      <c r="I4" s="143"/>
    </row>
    <row r="5" spans="2:9" ht="18" customHeight="1" x14ac:dyDescent="0.15">
      <c r="G5" s="23"/>
      <c r="H5" s="142" t="s">
        <v>273</v>
      </c>
      <c r="I5" s="142"/>
    </row>
    <row r="6" spans="2:9" ht="15" customHeight="1" x14ac:dyDescent="0.15">
      <c r="G6" s="24" t="s">
        <v>2</v>
      </c>
      <c r="H6" s="143" t="s">
        <v>3</v>
      </c>
      <c r="I6" s="143"/>
    </row>
    <row r="7" spans="2:9" ht="30" customHeight="1" x14ac:dyDescent="0.15">
      <c r="G7" s="126" t="s">
        <v>279</v>
      </c>
      <c r="H7" s="126"/>
      <c r="I7" s="126"/>
    </row>
    <row r="8" spans="2:9" ht="20.100000000000001" customHeight="1" x14ac:dyDescent="0.15">
      <c r="G8" s="126" t="s">
        <v>4</v>
      </c>
      <c r="H8" s="126"/>
      <c r="I8" s="126"/>
    </row>
    <row r="9" spans="2:9" ht="9.75" customHeight="1" x14ac:dyDescent="0.15"/>
    <row r="10" spans="2:9" ht="20.25" customHeight="1" x14ac:dyDescent="0.15">
      <c r="B10" s="139" t="s">
        <v>5</v>
      </c>
      <c r="C10" s="139"/>
      <c r="D10" s="139"/>
      <c r="E10" s="139"/>
      <c r="F10" s="139"/>
      <c r="G10" s="139"/>
      <c r="H10" s="12"/>
      <c r="I10" s="12"/>
    </row>
    <row r="11" spans="2:9" ht="30" customHeight="1" x14ac:dyDescent="0.15">
      <c r="B11" s="139" t="s">
        <v>280</v>
      </c>
      <c r="C11" s="139"/>
      <c r="D11" s="139"/>
      <c r="E11" s="139"/>
      <c r="F11" s="139"/>
      <c r="G11" s="139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40" t="s">
        <v>281</v>
      </c>
      <c r="E13" s="140"/>
      <c r="F13" s="140"/>
      <c r="G13" s="14" t="s">
        <v>8</v>
      </c>
      <c r="H13" s="15" t="s">
        <v>282</v>
      </c>
      <c r="I13" s="15"/>
    </row>
    <row r="14" spans="2:9" ht="18.75" customHeight="1" x14ac:dyDescent="0.15">
      <c r="G14" s="18" t="s">
        <v>9</v>
      </c>
      <c r="H14" s="6">
        <v>52302592</v>
      </c>
      <c r="I14" s="21"/>
    </row>
    <row r="15" spans="2:9" ht="26.25" customHeight="1" x14ac:dyDescent="0.15">
      <c r="B15" s="4" t="s">
        <v>10</v>
      </c>
      <c r="C15" s="141" t="s">
        <v>264</v>
      </c>
      <c r="D15" s="141"/>
      <c r="E15" s="141"/>
      <c r="F15" s="141"/>
      <c r="G15" s="18" t="s">
        <v>11</v>
      </c>
      <c r="H15" s="6">
        <v>504</v>
      </c>
      <c r="I15" s="21"/>
    </row>
    <row r="16" spans="2:9" ht="18.75" customHeight="1" x14ac:dyDescent="0.15">
      <c r="G16" s="18" t="s">
        <v>9</v>
      </c>
      <c r="H16" s="8">
        <v>52320517</v>
      </c>
      <c r="I16" s="21"/>
    </row>
    <row r="17" spans="1:9" ht="18.75" customHeight="1" x14ac:dyDescent="0.15">
      <c r="G17" s="18" t="s">
        <v>12</v>
      </c>
      <c r="H17" s="6">
        <v>5512004487</v>
      </c>
      <c r="I17" s="21"/>
    </row>
    <row r="18" spans="1:9" ht="30.75" customHeight="1" x14ac:dyDescent="0.15">
      <c r="B18" s="4" t="s">
        <v>13</v>
      </c>
      <c r="C18" s="141" t="s">
        <v>272</v>
      </c>
      <c r="D18" s="141"/>
      <c r="E18" s="141"/>
      <c r="F18" s="141"/>
      <c r="G18" s="18" t="s">
        <v>14</v>
      </c>
      <c r="H18" s="6">
        <v>551201001</v>
      </c>
      <c r="I18" s="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8" t="s">
        <v>17</v>
      </c>
      <c r="H19" s="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8" t="s">
        <v>20</v>
      </c>
      <c r="B23" s="138"/>
      <c r="C23" s="137" t="s">
        <v>21</v>
      </c>
      <c r="D23" s="137" t="s">
        <v>22</v>
      </c>
      <c r="E23" s="137" t="s">
        <v>23</v>
      </c>
      <c r="F23" s="137" t="s">
        <v>24</v>
      </c>
      <c r="G23" s="137"/>
      <c r="H23" s="137"/>
    </row>
    <row r="24" spans="1:9" ht="27" customHeight="1" x14ac:dyDescent="0.15">
      <c r="A24" s="138"/>
      <c r="B24" s="138"/>
      <c r="C24" s="137"/>
      <c r="D24" s="137"/>
      <c r="E24" s="137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7">
        <v>1</v>
      </c>
      <c r="B25" s="137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130" t="s">
        <v>25</v>
      </c>
      <c r="B26" s="130"/>
      <c r="C26" s="22" t="s">
        <v>26</v>
      </c>
      <c r="D26" s="22" t="s">
        <v>27</v>
      </c>
      <c r="E26" s="22" t="s">
        <v>27</v>
      </c>
      <c r="F26" s="10">
        <v>0</v>
      </c>
      <c r="G26" s="10">
        <v>0</v>
      </c>
      <c r="H26" s="10">
        <v>0</v>
      </c>
      <c r="I26" s="21" t="s">
        <v>28</v>
      </c>
    </row>
    <row r="27" spans="1:9" ht="16.5" customHeight="1" x14ac:dyDescent="0.15">
      <c r="A27" s="130" t="s">
        <v>29</v>
      </c>
      <c r="B27" s="130"/>
      <c r="C27" s="22" t="s">
        <v>30</v>
      </c>
      <c r="D27" s="22" t="s">
        <v>27</v>
      </c>
      <c r="E27" s="22" t="s">
        <v>27</v>
      </c>
      <c r="F27" s="7">
        <v>0</v>
      </c>
      <c r="G27" s="7">
        <v>0</v>
      </c>
      <c r="H27" s="7">
        <v>0</v>
      </c>
      <c r="I27" s="21" t="s">
        <v>28</v>
      </c>
    </row>
    <row r="28" spans="1:9" ht="16.5" customHeight="1" x14ac:dyDescent="0.15">
      <c r="A28" s="130" t="s">
        <v>31</v>
      </c>
      <c r="B28" s="130"/>
      <c r="C28" s="22" t="s">
        <v>32</v>
      </c>
      <c r="D28" s="22"/>
      <c r="E28" s="22"/>
      <c r="F28" s="10">
        <f>F29+F30+F34+F35+F39+F40</f>
        <v>17385499.039999999</v>
      </c>
      <c r="G28" s="10">
        <f t="shared" ref="G28:H28" si="0">G29+G30+G34+G35+G39+G40</f>
        <v>16724793.039999999</v>
      </c>
      <c r="H28" s="10">
        <f t="shared" si="0"/>
        <v>16819392.039999999</v>
      </c>
      <c r="I28" s="21" t="s">
        <v>28</v>
      </c>
    </row>
    <row r="29" spans="1:9" ht="21.75" customHeight="1" x14ac:dyDescent="0.15">
      <c r="A29" s="130" t="s">
        <v>33</v>
      </c>
      <c r="B29" s="130"/>
      <c r="C29" s="22" t="s">
        <v>34</v>
      </c>
      <c r="D29" s="22" t="s">
        <v>35</v>
      </c>
      <c r="E29" s="22"/>
      <c r="F29" s="7"/>
      <c r="G29" s="7"/>
      <c r="H29" s="7"/>
      <c r="I29" s="21" t="s">
        <v>28</v>
      </c>
    </row>
    <row r="30" spans="1:9" ht="18.75" customHeight="1" x14ac:dyDescent="0.15">
      <c r="A30" s="130" t="s">
        <v>36</v>
      </c>
      <c r="B30" s="130"/>
      <c r="C30" s="22" t="s">
        <v>37</v>
      </c>
      <c r="D30" s="22" t="s">
        <v>38</v>
      </c>
      <c r="E30" s="22"/>
      <c r="F30" s="10">
        <f>F31+F32+F33</f>
        <v>17385499.039999999</v>
      </c>
      <c r="G30" s="10">
        <f>G31+G32+G33</f>
        <v>16724793.039999999</v>
      </c>
      <c r="H30" s="10">
        <f t="shared" ref="H30" si="1">H31+H32+H33</f>
        <v>16819392.039999999</v>
      </c>
      <c r="I30" s="21" t="s">
        <v>28</v>
      </c>
    </row>
    <row r="31" spans="1:9" ht="46.5" customHeight="1" x14ac:dyDescent="0.15">
      <c r="A31" s="130" t="s">
        <v>39</v>
      </c>
      <c r="B31" s="130"/>
      <c r="C31" s="22" t="s">
        <v>40</v>
      </c>
      <c r="D31" s="22" t="s">
        <v>38</v>
      </c>
      <c r="E31" s="22"/>
      <c r="F31" s="7">
        <v>17085499.039999999</v>
      </c>
      <c r="G31" s="7">
        <v>16724793.039999999</v>
      </c>
      <c r="H31" s="7">
        <v>16819392.039999999</v>
      </c>
      <c r="I31" s="21" t="s">
        <v>28</v>
      </c>
    </row>
    <row r="32" spans="1:9" ht="34.5" customHeight="1" x14ac:dyDescent="0.15">
      <c r="A32" s="130" t="s">
        <v>41</v>
      </c>
      <c r="B32" s="130"/>
      <c r="C32" s="22" t="s">
        <v>42</v>
      </c>
      <c r="D32" s="22" t="s">
        <v>38</v>
      </c>
      <c r="E32" s="22"/>
      <c r="F32" s="7">
        <v>0</v>
      </c>
      <c r="G32" s="7">
        <v>0</v>
      </c>
      <c r="H32" s="7">
        <v>0</v>
      </c>
      <c r="I32" s="21" t="s">
        <v>28</v>
      </c>
    </row>
    <row r="33" spans="1:9" ht="21.75" customHeight="1" x14ac:dyDescent="0.15">
      <c r="A33" s="135" t="s">
        <v>263</v>
      </c>
      <c r="B33" s="130"/>
      <c r="C33" s="22">
        <v>1230</v>
      </c>
      <c r="D33" s="22"/>
      <c r="E33" s="22"/>
      <c r="F33" s="7">
        <v>300000</v>
      </c>
      <c r="G33" s="7">
        <v>0</v>
      </c>
      <c r="H33" s="7">
        <v>0</v>
      </c>
      <c r="I33" s="22"/>
    </row>
    <row r="34" spans="1:9" ht="19.5" customHeight="1" x14ac:dyDescent="0.15">
      <c r="A34" s="130" t="s">
        <v>43</v>
      </c>
      <c r="B34" s="130"/>
      <c r="C34" s="22" t="s">
        <v>44</v>
      </c>
      <c r="D34" s="22" t="s">
        <v>45</v>
      </c>
      <c r="E34" s="22"/>
      <c r="F34" s="7">
        <v>0</v>
      </c>
      <c r="G34" s="7">
        <v>0</v>
      </c>
      <c r="H34" s="7">
        <v>0</v>
      </c>
      <c r="I34" s="21" t="s">
        <v>28</v>
      </c>
    </row>
    <row r="35" spans="1:9" ht="19.5" customHeight="1" x14ac:dyDescent="0.15">
      <c r="A35" s="130" t="s">
        <v>46</v>
      </c>
      <c r="B35" s="130"/>
      <c r="C35" s="22" t="s">
        <v>47</v>
      </c>
      <c r="D35" s="22" t="s">
        <v>48</v>
      </c>
      <c r="E35" s="22"/>
      <c r="F35" s="10">
        <f>F36+F37+F38</f>
        <v>0</v>
      </c>
      <c r="G35" s="10">
        <f t="shared" ref="G35:H35" si="2">G36+G37+G38</f>
        <v>0</v>
      </c>
      <c r="H35" s="10">
        <f t="shared" si="2"/>
        <v>0</v>
      </c>
      <c r="I35" s="21" t="s">
        <v>28</v>
      </c>
    </row>
    <row r="36" spans="1:9" ht="19.5" customHeight="1" x14ac:dyDescent="0.15">
      <c r="A36" s="130" t="s">
        <v>49</v>
      </c>
      <c r="B36" s="130"/>
      <c r="C36" s="22" t="s">
        <v>50</v>
      </c>
      <c r="D36" s="22" t="s">
        <v>48</v>
      </c>
      <c r="E36" s="22"/>
      <c r="F36" s="7">
        <v>0</v>
      </c>
      <c r="G36" s="7">
        <v>0</v>
      </c>
      <c r="H36" s="7">
        <v>0</v>
      </c>
      <c r="I36" s="21" t="s">
        <v>28</v>
      </c>
    </row>
    <row r="37" spans="1:9" ht="19.5" customHeight="1" x14ac:dyDescent="0.15">
      <c r="A37" s="130" t="s">
        <v>51</v>
      </c>
      <c r="B37" s="130"/>
      <c r="C37" s="22" t="s">
        <v>52</v>
      </c>
      <c r="D37" s="22" t="s">
        <v>48</v>
      </c>
      <c r="E37" s="22"/>
      <c r="F37" s="7">
        <v>0</v>
      </c>
      <c r="G37" s="7">
        <v>0</v>
      </c>
      <c r="H37" s="7">
        <v>0</v>
      </c>
      <c r="I37" s="21" t="s">
        <v>28</v>
      </c>
    </row>
    <row r="38" spans="1:9" ht="19.5" customHeight="1" x14ac:dyDescent="0.15">
      <c r="A38" s="135" t="s">
        <v>263</v>
      </c>
      <c r="B38" s="130"/>
      <c r="C38" s="22">
        <v>1430</v>
      </c>
      <c r="D38" s="22"/>
      <c r="E38" s="22"/>
      <c r="F38" s="7">
        <v>0</v>
      </c>
      <c r="G38" s="7">
        <v>0</v>
      </c>
      <c r="H38" s="7">
        <v>0</v>
      </c>
      <c r="I38" s="22"/>
    </row>
    <row r="39" spans="1:9" ht="19.5" customHeight="1" x14ac:dyDescent="0.15">
      <c r="A39" s="130" t="s">
        <v>53</v>
      </c>
      <c r="B39" s="130"/>
      <c r="C39" s="22" t="s">
        <v>54</v>
      </c>
      <c r="D39" s="22" t="s">
        <v>55</v>
      </c>
      <c r="E39" s="22"/>
      <c r="F39" s="7">
        <v>0</v>
      </c>
      <c r="G39" s="7">
        <v>0</v>
      </c>
      <c r="H39" s="7">
        <v>0</v>
      </c>
      <c r="I39" s="21" t="s">
        <v>28</v>
      </c>
    </row>
    <row r="40" spans="1:9" ht="19.5" customHeight="1" x14ac:dyDescent="0.15">
      <c r="A40" s="130" t="s">
        <v>56</v>
      </c>
      <c r="B40" s="130"/>
      <c r="C40" s="22" t="s">
        <v>57</v>
      </c>
      <c r="D40" s="22"/>
      <c r="E40" s="22"/>
      <c r="F40" s="7">
        <v>0</v>
      </c>
      <c r="G40" s="7">
        <v>0</v>
      </c>
      <c r="H40" s="7">
        <v>0</v>
      </c>
      <c r="I40" s="21" t="s">
        <v>28</v>
      </c>
    </row>
    <row r="41" spans="1:9" ht="19.5" customHeight="1" x14ac:dyDescent="0.15">
      <c r="A41" s="130" t="s">
        <v>58</v>
      </c>
      <c r="B41" s="130"/>
      <c r="C41" s="22" t="s">
        <v>59</v>
      </c>
      <c r="D41" s="22" t="s">
        <v>27</v>
      </c>
      <c r="E41" s="22"/>
      <c r="F41" s="7">
        <v>0</v>
      </c>
      <c r="G41" s="7">
        <v>0</v>
      </c>
      <c r="H41" s="7">
        <v>0</v>
      </c>
      <c r="I41" s="21" t="s">
        <v>28</v>
      </c>
    </row>
    <row r="42" spans="1:9" ht="35.25" customHeight="1" x14ac:dyDescent="0.15">
      <c r="A42" s="130" t="s">
        <v>60</v>
      </c>
      <c r="B42" s="130"/>
      <c r="C42" s="22" t="s">
        <v>61</v>
      </c>
      <c r="D42" s="22" t="s">
        <v>62</v>
      </c>
      <c r="E42" s="22"/>
      <c r="F42" s="7">
        <v>0</v>
      </c>
      <c r="G42" s="7">
        <v>0</v>
      </c>
      <c r="H42" s="7">
        <v>0</v>
      </c>
      <c r="I42" s="21" t="s">
        <v>28</v>
      </c>
    </row>
    <row r="43" spans="1:9" ht="35.25" customHeight="1" x14ac:dyDescent="0.15">
      <c r="A43" s="130" t="s">
        <v>63</v>
      </c>
      <c r="B43" s="130"/>
      <c r="C43" s="22" t="s">
        <v>64</v>
      </c>
      <c r="D43" s="22" t="s">
        <v>62</v>
      </c>
      <c r="E43" s="22"/>
      <c r="F43" s="7">
        <v>0</v>
      </c>
      <c r="G43" s="7">
        <v>0</v>
      </c>
      <c r="H43" s="7">
        <v>0</v>
      </c>
      <c r="I43" s="21" t="s">
        <v>28</v>
      </c>
    </row>
    <row r="44" spans="1:9" ht="22.5" customHeight="1" x14ac:dyDescent="0.15">
      <c r="A44" s="130" t="s">
        <v>65</v>
      </c>
      <c r="B44" s="130"/>
      <c r="C44" s="22" t="s">
        <v>66</v>
      </c>
      <c r="D44" s="22" t="s">
        <v>62</v>
      </c>
      <c r="E44" s="22"/>
      <c r="F44" s="7">
        <v>0</v>
      </c>
      <c r="G44" s="7">
        <v>0</v>
      </c>
      <c r="H44" s="7">
        <v>0</v>
      </c>
      <c r="I44" s="21" t="s">
        <v>28</v>
      </c>
    </row>
    <row r="45" spans="1:9" ht="27.75" customHeight="1" x14ac:dyDescent="0.15">
      <c r="A45" s="130" t="s">
        <v>67</v>
      </c>
      <c r="B45" s="130"/>
      <c r="C45" s="22" t="s">
        <v>68</v>
      </c>
      <c r="D45" s="22" t="s">
        <v>62</v>
      </c>
      <c r="E45" s="22"/>
      <c r="F45" s="7">
        <v>0</v>
      </c>
      <c r="G45" s="7">
        <v>0</v>
      </c>
      <c r="H45" s="7">
        <v>0</v>
      </c>
      <c r="I45" s="21" t="s">
        <v>28</v>
      </c>
    </row>
    <row r="46" spans="1:9" ht="18" customHeight="1" x14ac:dyDescent="0.15">
      <c r="A46" s="130" t="s">
        <v>69</v>
      </c>
      <c r="B46" s="130"/>
      <c r="C46" s="22" t="s">
        <v>70</v>
      </c>
      <c r="D46" s="22" t="s">
        <v>27</v>
      </c>
      <c r="E46" s="22"/>
      <c r="F46" s="10">
        <f>F47+F57+F63+F67+F71+F73</f>
        <v>17385499.039999999</v>
      </c>
      <c r="G46" s="10">
        <f t="shared" ref="G46:H46" si="3">G47+G57+G63+G67+G71+G73</f>
        <v>16724793.039999999</v>
      </c>
      <c r="H46" s="10">
        <f t="shared" si="3"/>
        <v>16819392.039999999</v>
      </c>
      <c r="I46" s="21" t="s">
        <v>28</v>
      </c>
    </row>
    <row r="47" spans="1:9" ht="26.25" customHeight="1" x14ac:dyDescent="0.15">
      <c r="A47" s="130" t="s">
        <v>71</v>
      </c>
      <c r="B47" s="130"/>
      <c r="C47" s="22" t="s">
        <v>72</v>
      </c>
      <c r="D47" s="22" t="s">
        <v>27</v>
      </c>
      <c r="E47" s="22"/>
      <c r="F47" s="10">
        <f>F48+F49+F50+F51+F54+F55+F56</f>
        <v>13127675</v>
      </c>
      <c r="G47" s="10">
        <f t="shared" ref="G47:H47" si="4">G48+G49+G50+G51+G54+G55+G56</f>
        <v>13127675</v>
      </c>
      <c r="H47" s="10">
        <f t="shared" si="4"/>
        <v>13127675</v>
      </c>
      <c r="I47" s="21" t="s">
        <v>28</v>
      </c>
    </row>
    <row r="48" spans="1:9" ht="24" customHeight="1" x14ac:dyDescent="0.15">
      <c r="A48" s="130" t="s">
        <v>73</v>
      </c>
      <c r="B48" s="130"/>
      <c r="C48" s="22" t="s">
        <v>74</v>
      </c>
      <c r="D48" s="22" t="s">
        <v>75</v>
      </c>
      <c r="E48" s="22"/>
      <c r="F48" s="7">
        <v>10129834</v>
      </c>
      <c r="G48" s="7">
        <v>10129834</v>
      </c>
      <c r="H48" s="7">
        <v>10129834</v>
      </c>
      <c r="I48" s="21" t="s">
        <v>28</v>
      </c>
    </row>
    <row r="49" spans="1:9" ht="17.25" customHeight="1" x14ac:dyDescent="0.15">
      <c r="A49" s="130" t="s">
        <v>76</v>
      </c>
      <c r="B49" s="130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1" t="s">
        <v>28</v>
      </c>
    </row>
    <row r="50" spans="1:9" ht="33" customHeight="1" x14ac:dyDescent="0.15">
      <c r="A50" s="130" t="s">
        <v>79</v>
      </c>
      <c r="B50" s="130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1" t="s">
        <v>28</v>
      </c>
    </row>
    <row r="51" spans="1:9" ht="28.5" customHeight="1" x14ac:dyDescent="0.15">
      <c r="A51" s="130" t="s">
        <v>82</v>
      </c>
      <c r="B51" s="130"/>
      <c r="C51" s="22" t="s">
        <v>83</v>
      </c>
      <c r="D51" s="22" t="s">
        <v>84</v>
      </c>
      <c r="E51" s="22"/>
      <c r="F51" s="10">
        <f>F52+F53</f>
        <v>2997841</v>
      </c>
      <c r="G51" s="10">
        <f t="shared" ref="G51:H51" si="5">G52+G53</f>
        <v>2997841</v>
      </c>
      <c r="H51" s="10">
        <f t="shared" si="5"/>
        <v>2997841</v>
      </c>
      <c r="I51" s="21" t="s">
        <v>28</v>
      </c>
    </row>
    <row r="52" spans="1:9" ht="24" customHeight="1" x14ac:dyDescent="0.15">
      <c r="A52" s="130" t="s">
        <v>85</v>
      </c>
      <c r="B52" s="130"/>
      <c r="C52" s="22" t="s">
        <v>86</v>
      </c>
      <c r="D52" s="22" t="s">
        <v>84</v>
      </c>
      <c r="E52" s="22"/>
      <c r="F52" s="7">
        <v>2997841</v>
      </c>
      <c r="G52" s="7">
        <v>2997841</v>
      </c>
      <c r="H52" s="7">
        <v>2997841</v>
      </c>
      <c r="I52" s="21" t="s">
        <v>28</v>
      </c>
    </row>
    <row r="53" spans="1:9" ht="17.25" customHeight="1" x14ac:dyDescent="0.15">
      <c r="A53" s="130" t="s">
        <v>87</v>
      </c>
      <c r="B53" s="130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1" t="s">
        <v>28</v>
      </c>
    </row>
    <row r="54" spans="1:9" ht="24.75" customHeight="1" x14ac:dyDescent="0.15">
      <c r="A54" s="130" t="s">
        <v>89</v>
      </c>
      <c r="B54" s="130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1" t="s">
        <v>28</v>
      </c>
    </row>
    <row r="55" spans="1:9" ht="27" customHeight="1" x14ac:dyDescent="0.15">
      <c r="A55" s="130" t="s">
        <v>92</v>
      </c>
      <c r="B55" s="130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1" t="s">
        <v>28</v>
      </c>
    </row>
    <row r="56" spans="1:9" ht="26.25" customHeight="1" x14ac:dyDescent="0.15">
      <c r="A56" s="130" t="s">
        <v>95</v>
      </c>
      <c r="B56" s="130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1" t="s">
        <v>28</v>
      </c>
    </row>
    <row r="57" spans="1:9" ht="24.75" customHeight="1" x14ac:dyDescent="0.15">
      <c r="A57" s="130" t="s">
        <v>98</v>
      </c>
      <c r="B57" s="130"/>
      <c r="C57" s="22" t="s">
        <v>99</v>
      </c>
      <c r="D57" s="22" t="s">
        <v>100</v>
      </c>
      <c r="E57" s="22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1" t="s">
        <v>28</v>
      </c>
    </row>
    <row r="58" spans="1:9" ht="33.75" customHeight="1" x14ac:dyDescent="0.15">
      <c r="A58" s="130" t="s">
        <v>101</v>
      </c>
      <c r="B58" s="130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1" t="s">
        <v>28</v>
      </c>
    </row>
    <row r="59" spans="1:9" ht="41.25" customHeight="1" x14ac:dyDescent="0.15">
      <c r="A59" s="130" t="s">
        <v>104</v>
      </c>
      <c r="B59" s="130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1" t="s">
        <v>28</v>
      </c>
    </row>
    <row r="60" spans="1:9" ht="33.75" customHeight="1" x14ac:dyDescent="0.15">
      <c r="A60" s="130" t="s">
        <v>107</v>
      </c>
      <c r="B60" s="130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1" t="s">
        <v>28</v>
      </c>
    </row>
    <row r="61" spans="1:9" ht="46.5" customHeight="1" x14ac:dyDescent="0.15">
      <c r="A61" s="130" t="s">
        <v>110</v>
      </c>
      <c r="B61" s="130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1" t="s">
        <v>28</v>
      </c>
    </row>
    <row r="62" spans="1:9" ht="24.75" customHeight="1" x14ac:dyDescent="0.15">
      <c r="A62" s="130" t="s">
        <v>113</v>
      </c>
      <c r="B62" s="130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1" t="s">
        <v>28</v>
      </c>
    </row>
    <row r="63" spans="1:9" ht="19.5" customHeight="1" x14ac:dyDescent="0.15">
      <c r="A63" s="130" t="s">
        <v>116</v>
      </c>
      <c r="B63" s="130"/>
      <c r="C63" s="22" t="s">
        <v>117</v>
      </c>
      <c r="D63" s="22" t="s">
        <v>118</v>
      </c>
      <c r="E63" s="22"/>
      <c r="F63" s="10">
        <f>F64+F65+F66</f>
        <v>25487</v>
      </c>
      <c r="G63" s="10">
        <f t="shared" ref="G63:H63" si="7">G64+G65+G66</f>
        <v>25487</v>
      </c>
      <c r="H63" s="10">
        <f t="shared" si="7"/>
        <v>25487</v>
      </c>
      <c r="I63" s="21" t="s">
        <v>28</v>
      </c>
    </row>
    <row r="64" spans="1:9" ht="24" customHeight="1" x14ac:dyDescent="0.15">
      <c r="A64" s="130" t="s">
        <v>119</v>
      </c>
      <c r="B64" s="130"/>
      <c r="C64" s="22" t="s">
        <v>120</v>
      </c>
      <c r="D64" s="22" t="s">
        <v>121</v>
      </c>
      <c r="E64" s="22"/>
      <c r="F64" s="7">
        <v>18981</v>
      </c>
      <c r="G64" s="7">
        <v>18981</v>
      </c>
      <c r="H64" s="7">
        <v>18981</v>
      </c>
      <c r="I64" s="21" t="s">
        <v>28</v>
      </c>
    </row>
    <row r="65" spans="1:9" ht="24" customHeight="1" x14ac:dyDescent="0.15">
      <c r="A65" s="130" t="s">
        <v>122</v>
      </c>
      <c r="B65" s="130"/>
      <c r="C65" s="22" t="s">
        <v>123</v>
      </c>
      <c r="D65" s="22" t="s">
        <v>124</v>
      </c>
      <c r="E65" s="22"/>
      <c r="F65" s="7">
        <v>6506</v>
      </c>
      <c r="G65" s="7">
        <v>6506</v>
      </c>
      <c r="H65" s="7">
        <v>6506</v>
      </c>
      <c r="I65" s="21" t="s">
        <v>28</v>
      </c>
    </row>
    <row r="66" spans="1:9" ht="22.5" customHeight="1" x14ac:dyDescent="0.15">
      <c r="A66" s="130" t="s">
        <v>125</v>
      </c>
      <c r="B66" s="130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1" t="s">
        <v>28</v>
      </c>
    </row>
    <row r="67" spans="1:9" ht="18.75" customHeight="1" x14ac:dyDescent="0.15">
      <c r="A67" s="130" t="s">
        <v>128</v>
      </c>
      <c r="B67" s="130"/>
      <c r="C67" s="22" t="s">
        <v>129</v>
      </c>
      <c r="D67" s="22" t="s">
        <v>27</v>
      </c>
      <c r="E67" s="22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1" t="s">
        <v>28</v>
      </c>
    </row>
    <row r="68" spans="1:9" ht="22.5" customHeight="1" x14ac:dyDescent="0.15">
      <c r="A68" s="130" t="s">
        <v>130</v>
      </c>
      <c r="B68" s="130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1" t="s">
        <v>28</v>
      </c>
    </row>
    <row r="69" spans="1:9" ht="19.5" customHeight="1" x14ac:dyDescent="0.15">
      <c r="A69" s="130" t="s">
        <v>134</v>
      </c>
      <c r="B69" s="130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1" t="s">
        <v>28</v>
      </c>
    </row>
    <row r="70" spans="1:9" ht="27.75" customHeight="1" x14ac:dyDescent="0.15">
      <c r="A70" s="130" t="s">
        <v>137</v>
      </c>
      <c r="B70" s="130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1" t="s">
        <v>28</v>
      </c>
    </row>
    <row r="71" spans="1:9" ht="18" customHeight="1" x14ac:dyDescent="0.15">
      <c r="A71" s="130" t="s">
        <v>140</v>
      </c>
      <c r="B71" s="130"/>
      <c r="C71" s="22" t="s">
        <v>141</v>
      </c>
      <c r="D71" s="22" t="s">
        <v>27</v>
      </c>
      <c r="E71" s="22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1" t="s">
        <v>28</v>
      </c>
    </row>
    <row r="72" spans="1:9" ht="33" customHeight="1" x14ac:dyDescent="0.15">
      <c r="A72" s="130" t="s">
        <v>142</v>
      </c>
      <c r="B72" s="130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1" t="s">
        <v>28</v>
      </c>
    </row>
    <row r="73" spans="1:9" ht="18" customHeight="1" x14ac:dyDescent="0.15">
      <c r="A73" s="130" t="s">
        <v>145</v>
      </c>
      <c r="B73" s="130"/>
      <c r="C73" s="22" t="s">
        <v>146</v>
      </c>
      <c r="D73" s="22" t="s">
        <v>27</v>
      </c>
      <c r="E73" s="22"/>
      <c r="F73" s="10">
        <f>F74+F75+F76+F77+F81</f>
        <v>4232337.0399999991</v>
      </c>
      <c r="G73" s="10">
        <f>G74+G75+G76+G77+G81</f>
        <v>3571631.0399999991</v>
      </c>
      <c r="H73" s="10">
        <f>H74+H75+H76+H77+H81</f>
        <v>3666230.0399999991</v>
      </c>
      <c r="I73" s="21" t="s">
        <v>28</v>
      </c>
    </row>
    <row r="74" spans="1:9" ht="21.75" customHeight="1" x14ac:dyDescent="0.15">
      <c r="A74" s="130" t="s">
        <v>147</v>
      </c>
      <c r="B74" s="130"/>
      <c r="C74" s="22" t="s">
        <v>148</v>
      </c>
      <c r="D74" s="22" t="s">
        <v>149</v>
      </c>
      <c r="E74" s="22"/>
      <c r="F74" s="7">
        <v>0</v>
      </c>
      <c r="G74" s="7">
        <v>0</v>
      </c>
      <c r="H74" s="7">
        <v>0</v>
      </c>
      <c r="I74" s="21" t="s">
        <v>28</v>
      </c>
    </row>
    <row r="75" spans="1:9" ht="26.25" customHeight="1" x14ac:dyDescent="0.15">
      <c r="A75" s="130" t="s">
        <v>150</v>
      </c>
      <c r="B75" s="130"/>
      <c r="C75" s="22" t="s">
        <v>151</v>
      </c>
      <c r="D75" s="22" t="s">
        <v>152</v>
      </c>
      <c r="E75" s="22"/>
      <c r="F75" s="7">
        <v>0</v>
      </c>
      <c r="G75" s="7">
        <v>0</v>
      </c>
      <c r="H75" s="7">
        <v>0</v>
      </c>
      <c r="I75" s="21" t="s">
        <v>28</v>
      </c>
    </row>
    <row r="76" spans="1:9" ht="21.75" customHeight="1" x14ac:dyDescent="0.15">
      <c r="A76" s="130" t="s">
        <v>153</v>
      </c>
      <c r="B76" s="130"/>
      <c r="C76" s="22" t="s">
        <v>154</v>
      </c>
      <c r="D76" s="22" t="s">
        <v>155</v>
      </c>
      <c r="E76" s="22"/>
      <c r="F76" s="7">
        <v>0</v>
      </c>
      <c r="G76" s="7">
        <v>0</v>
      </c>
      <c r="H76" s="7">
        <v>0</v>
      </c>
      <c r="I76" s="21" t="s">
        <v>28</v>
      </c>
    </row>
    <row r="77" spans="1:9" ht="24" customHeight="1" x14ac:dyDescent="0.15">
      <c r="A77" s="130" t="s">
        <v>156</v>
      </c>
      <c r="B77" s="130"/>
      <c r="C77" s="22" t="s">
        <v>157</v>
      </c>
      <c r="D77" s="9" t="s">
        <v>27</v>
      </c>
      <c r="E77" s="22"/>
      <c r="F77" s="10">
        <f>F78+F79+F80</f>
        <v>4232337.0399999991</v>
      </c>
      <c r="G77" s="10">
        <f t="shared" ref="G77:H77" si="10">G78+G79+G80</f>
        <v>3571631.0399999991</v>
      </c>
      <c r="H77" s="10">
        <f t="shared" si="10"/>
        <v>3666230.0399999991</v>
      </c>
      <c r="I77" s="21" t="s">
        <v>28</v>
      </c>
    </row>
    <row r="78" spans="1:9" ht="24" customHeight="1" x14ac:dyDescent="0.15">
      <c r="A78" s="133" t="s">
        <v>267</v>
      </c>
      <c r="B78" s="136"/>
      <c r="C78" s="22">
        <v>2641</v>
      </c>
      <c r="D78" s="22">
        <v>244</v>
      </c>
      <c r="E78" s="22"/>
      <c r="F78" s="16">
        <f>F30+F35-F47-F63-F71-F79-F80</f>
        <v>1859405.0399999991</v>
      </c>
      <c r="G78" s="16">
        <f>G30+G35-G47-G63-G71-G79-G80</f>
        <v>1408605.0399999991</v>
      </c>
      <c r="H78" s="16">
        <f>H30+H35-H47-H63-H71-H79-H80</f>
        <v>1408605.0399999991</v>
      </c>
      <c r="I78" s="22"/>
    </row>
    <row r="79" spans="1:9" ht="24" customHeight="1" x14ac:dyDescent="0.15">
      <c r="A79" s="133" t="s">
        <v>268</v>
      </c>
      <c r="B79" s="134"/>
      <c r="C79" s="22">
        <v>2642</v>
      </c>
      <c r="D79" s="22">
        <v>247</v>
      </c>
      <c r="E79" s="22"/>
      <c r="F79" s="7">
        <v>2072932</v>
      </c>
      <c r="G79" s="7">
        <v>2163026</v>
      </c>
      <c r="H79" s="7">
        <v>2257625</v>
      </c>
      <c r="I79" s="22"/>
    </row>
    <row r="80" spans="1:9" ht="24" customHeight="1" x14ac:dyDescent="0.15">
      <c r="A80" s="135" t="s">
        <v>263</v>
      </c>
      <c r="B80" s="130"/>
      <c r="C80" s="22">
        <v>2643</v>
      </c>
      <c r="D80" s="22">
        <v>244</v>
      </c>
      <c r="E80" s="22"/>
      <c r="F80" s="7">
        <f>F33</f>
        <v>300000</v>
      </c>
      <c r="G80" s="7">
        <f t="shared" ref="G80:H80" si="11">G33</f>
        <v>0</v>
      </c>
      <c r="H80" s="7">
        <f t="shared" si="11"/>
        <v>0</v>
      </c>
      <c r="I80" s="22"/>
    </row>
    <row r="81" spans="1:9" ht="24" customHeight="1" x14ac:dyDescent="0.15">
      <c r="A81" s="130" t="s">
        <v>158</v>
      </c>
      <c r="B81" s="130"/>
      <c r="C81" s="22" t="s">
        <v>159</v>
      </c>
      <c r="D81" s="22" t="s">
        <v>160</v>
      </c>
      <c r="E81" s="22"/>
      <c r="F81" s="10">
        <f>F82+F83</f>
        <v>0</v>
      </c>
      <c r="G81" s="10">
        <f t="shared" ref="G81:H81" si="12">G82+G83</f>
        <v>0</v>
      </c>
      <c r="H81" s="10">
        <f t="shared" si="12"/>
        <v>0</v>
      </c>
      <c r="I81" s="21" t="s">
        <v>28</v>
      </c>
    </row>
    <row r="82" spans="1:9" ht="36.75" customHeight="1" x14ac:dyDescent="0.15">
      <c r="A82" s="130" t="s">
        <v>161</v>
      </c>
      <c r="B82" s="130"/>
      <c r="C82" s="22" t="s">
        <v>162</v>
      </c>
      <c r="D82" s="22" t="s">
        <v>163</v>
      </c>
      <c r="E82" s="22"/>
      <c r="F82" s="7">
        <v>0</v>
      </c>
      <c r="G82" s="7">
        <v>0</v>
      </c>
      <c r="H82" s="7">
        <v>0</v>
      </c>
      <c r="I82" s="21" t="s">
        <v>28</v>
      </c>
    </row>
    <row r="83" spans="1:9" ht="21" customHeight="1" x14ac:dyDescent="0.15">
      <c r="A83" s="130" t="s">
        <v>164</v>
      </c>
      <c r="B83" s="130"/>
      <c r="C83" s="22" t="s">
        <v>165</v>
      </c>
      <c r="D83" s="22" t="s">
        <v>166</v>
      </c>
      <c r="E83" s="22"/>
      <c r="F83" s="7">
        <v>0</v>
      </c>
      <c r="G83" s="7">
        <v>0</v>
      </c>
      <c r="H83" s="7">
        <v>0</v>
      </c>
      <c r="I83" s="21" t="s">
        <v>28</v>
      </c>
    </row>
    <row r="84" spans="1:9" x14ac:dyDescent="0.15">
      <c r="A84" s="130" t="s">
        <v>167</v>
      </c>
      <c r="B84" s="130"/>
      <c r="C84" s="22" t="s">
        <v>168</v>
      </c>
      <c r="D84" s="22" t="s">
        <v>169</v>
      </c>
      <c r="E84" s="22"/>
      <c r="F84" s="10">
        <f>F85+F86+F87</f>
        <v>0</v>
      </c>
      <c r="G84" s="10">
        <f t="shared" ref="G84:H84" si="13">G85+G86+G87</f>
        <v>0</v>
      </c>
      <c r="H84" s="10">
        <f t="shared" si="13"/>
        <v>0</v>
      </c>
      <c r="I84" s="21" t="s">
        <v>28</v>
      </c>
    </row>
    <row r="85" spans="1:9" ht="21" customHeight="1" x14ac:dyDescent="0.15">
      <c r="A85" s="130" t="s">
        <v>170</v>
      </c>
      <c r="B85" s="130"/>
      <c r="C85" s="22" t="s">
        <v>171</v>
      </c>
      <c r="D85" s="22"/>
      <c r="E85" s="22"/>
      <c r="F85" s="7">
        <v>0</v>
      </c>
      <c r="G85" s="7">
        <v>0</v>
      </c>
      <c r="H85" s="7">
        <v>0</v>
      </c>
      <c r="I85" s="21" t="s">
        <v>28</v>
      </c>
    </row>
    <row r="86" spans="1:9" x14ac:dyDescent="0.15">
      <c r="A86" s="130" t="s">
        <v>172</v>
      </c>
      <c r="B86" s="130"/>
      <c r="C86" s="22" t="s">
        <v>173</v>
      </c>
      <c r="D86" s="22"/>
      <c r="E86" s="22"/>
      <c r="F86" s="7">
        <v>0</v>
      </c>
      <c r="G86" s="7">
        <v>0</v>
      </c>
      <c r="H86" s="7">
        <v>0</v>
      </c>
      <c r="I86" s="21" t="s">
        <v>28</v>
      </c>
    </row>
    <row r="87" spans="1:9" x14ac:dyDescent="0.15">
      <c r="A87" s="130" t="s">
        <v>174</v>
      </c>
      <c r="B87" s="130"/>
      <c r="C87" s="22" t="s">
        <v>175</v>
      </c>
      <c r="D87" s="22"/>
      <c r="E87" s="22"/>
      <c r="F87" s="7">
        <v>0</v>
      </c>
      <c r="G87" s="7">
        <v>0</v>
      </c>
      <c r="H87" s="7">
        <v>0</v>
      </c>
      <c r="I87" s="21" t="s">
        <v>28</v>
      </c>
    </row>
    <row r="88" spans="1:9" x14ac:dyDescent="0.15">
      <c r="A88" s="130" t="s">
        <v>176</v>
      </c>
      <c r="B88" s="130"/>
      <c r="C88" s="22" t="s">
        <v>177</v>
      </c>
      <c r="D88" s="22" t="s">
        <v>27</v>
      </c>
      <c r="E88" s="22"/>
      <c r="F88" s="10">
        <f>F89+F90+F91+F92</f>
        <v>0</v>
      </c>
      <c r="G88" s="10">
        <f t="shared" ref="G88:H88" si="14">G89+G90+G91+G92</f>
        <v>0</v>
      </c>
      <c r="H88" s="10">
        <f t="shared" si="14"/>
        <v>0</v>
      </c>
      <c r="I88" s="21" t="s">
        <v>28</v>
      </c>
    </row>
    <row r="89" spans="1:9" ht="21" customHeight="1" x14ac:dyDescent="0.15">
      <c r="A89" s="130" t="s">
        <v>178</v>
      </c>
      <c r="B89" s="130"/>
      <c r="C89" s="22" t="s">
        <v>179</v>
      </c>
      <c r="D89" s="22" t="s">
        <v>180</v>
      </c>
      <c r="E89" s="22"/>
      <c r="F89" s="7">
        <v>0</v>
      </c>
      <c r="G89" s="7">
        <v>0</v>
      </c>
      <c r="H89" s="7">
        <v>0</v>
      </c>
      <c r="I89" s="21" t="s">
        <v>28</v>
      </c>
    </row>
    <row r="90" spans="1:9" ht="31.5" customHeight="1" x14ac:dyDescent="0.15">
      <c r="A90" s="130" t="s">
        <v>63</v>
      </c>
      <c r="B90" s="130"/>
      <c r="C90" s="22" t="s">
        <v>181</v>
      </c>
      <c r="D90" s="22" t="s">
        <v>180</v>
      </c>
      <c r="E90" s="22"/>
      <c r="F90" s="7">
        <v>0</v>
      </c>
      <c r="G90" s="7">
        <v>0</v>
      </c>
      <c r="H90" s="7">
        <v>0</v>
      </c>
      <c r="I90" s="21" t="s">
        <v>28</v>
      </c>
    </row>
    <row r="91" spans="1:9" ht="21" customHeight="1" x14ac:dyDescent="0.15">
      <c r="A91" s="130" t="s">
        <v>65</v>
      </c>
      <c r="B91" s="130"/>
      <c r="C91" s="22" t="s">
        <v>182</v>
      </c>
      <c r="D91" s="22" t="s">
        <v>180</v>
      </c>
      <c r="E91" s="22"/>
      <c r="F91" s="7">
        <v>0</v>
      </c>
      <c r="G91" s="7">
        <v>0</v>
      </c>
      <c r="H91" s="7">
        <v>0</v>
      </c>
      <c r="I91" s="21" t="s">
        <v>28</v>
      </c>
    </row>
    <row r="92" spans="1:9" ht="21" customHeight="1" x14ac:dyDescent="0.15">
      <c r="A92" s="130" t="s">
        <v>183</v>
      </c>
      <c r="B92" s="130"/>
      <c r="C92" s="22" t="s">
        <v>184</v>
      </c>
      <c r="D92" s="22" t="s">
        <v>180</v>
      </c>
      <c r="E92" s="22"/>
      <c r="F92" s="7">
        <v>0</v>
      </c>
      <c r="G92" s="7">
        <v>0</v>
      </c>
      <c r="H92" s="7">
        <v>0</v>
      </c>
      <c r="I92" s="21" t="s">
        <v>28</v>
      </c>
    </row>
    <row r="95" spans="1:9" x14ac:dyDescent="0.15">
      <c r="B95" s="131" t="s">
        <v>185</v>
      </c>
      <c r="C95" s="131"/>
      <c r="D95" s="131"/>
      <c r="E95" s="131"/>
      <c r="F95" s="131"/>
      <c r="G95" s="131"/>
      <c r="H95" s="131"/>
      <c r="I95" s="131"/>
    </row>
    <row r="97" spans="1:8" x14ac:dyDescent="0.15">
      <c r="A97" s="132" t="s">
        <v>186</v>
      </c>
      <c r="B97" s="132" t="s">
        <v>20</v>
      </c>
      <c r="C97" s="132" t="s">
        <v>21</v>
      </c>
      <c r="D97" s="132" t="s">
        <v>187</v>
      </c>
      <c r="E97" s="132" t="s">
        <v>22</v>
      </c>
      <c r="F97" s="132" t="s">
        <v>24</v>
      </c>
      <c r="G97" s="132"/>
      <c r="H97" s="132"/>
    </row>
    <row r="98" spans="1:8" ht="21" x14ac:dyDescent="0.15">
      <c r="A98" s="132"/>
      <c r="B98" s="132"/>
      <c r="C98" s="132"/>
      <c r="D98" s="132"/>
      <c r="E98" s="132"/>
      <c r="F98" s="15" t="s">
        <v>274</v>
      </c>
      <c r="G98" s="15" t="s">
        <v>276</v>
      </c>
      <c r="H98" s="15" t="s">
        <v>278</v>
      </c>
    </row>
    <row r="99" spans="1:8" x14ac:dyDescent="0.15">
      <c r="A99" s="21">
        <v>1</v>
      </c>
      <c r="B99" s="21">
        <v>2</v>
      </c>
      <c r="C99" s="21">
        <v>3</v>
      </c>
      <c r="D99" s="21">
        <v>4</v>
      </c>
      <c r="E99" s="21">
        <v>5</v>
      </c>
      <c r="F99" s="21">
        <v>6</v>
      </c>
      <c r="G99" s="21">
        <v>7</v>
      </c>
      <c r="H99" s="21">
        <v>8</v>
      </c>
    </row>
    <row r="100" spans="1:8" x14ac:dyDescent="0.15">
      <c r="A100" s="21" t="s">
        <v>28</v>
      </c>
      <c r="B100" s="1" t="s">
        <v>188</v>
      </c>
      <c r="C100" s="21" t="s">
        <v>189</v>
      </c>
      <c r="D100" s="21" t="s">
        <v>133</v>
      </c>
      <c r="E100" s="21"/>
      <c r="F100" s="11">
        <f>F101+F102+F103+F106</f>
        <v>4232337.0399999991</v>
      </c>
      <c r="G100" s="11">
        <f>G101+G102+G103+G106</f>
        <v>3571631.0399999991</v>
      </c>
      <c r="H100" s="11">
        <f>H101+H102+H103+H106</f>
        <v>3666230.0399999991</v>
      </c>
    </row>
    <row r="101" spans="1:8" ht="31.5" x14ac:dyDescent="0.15">
      <c r="A101" s="21" t="s">
        <v>190</v>
      </c>
      <c r="B101" s="1" t="s">
        <v>191</v>
      </c>
      <c r="C101" s="21" t="s">
        <v>192</v>
      </c>
      <c r="D101" s="21" t="s">
        <v>133</v>
      </c>
      <c r="E101" s="21"/>
      <c r="F101" s="2"/>
      <c r="G101" s="2"/>
      <c r="H101" s="2"/>
    </row>
    <row r="102" spans="1:8" ht="42" x14ac:dyDescent="0.15">
      <c r="A102" s="21" t="s">
        <v>193</v>
      </c>
      <c r="B102" s="1" t="s">
        <v>194</v>
      </c>
      <c r="C102" s="21" t="s">
        <v>195</v>
      </c>
      <c r="D102" s="21" t="s">
        <v>133</v>
      </c>
      <c r="E102" s="21"/>
      <c r="F102" s="2"/>
      <c r="G102" s="2"/>
      <c r="H102" s="2"/>
    </row>
    <row r="103" spans="1:8" ht="31.5" x14ac:dyDescent="0.15">
      <c r="A103" s="21" t="s">
        <v>196</v>
      </c>
      <c r="B103" s="1" t="s">
        <v>197</v>
      </c>
      <c r="C103" s="21" t="s">
        <v>198</v>
      </c>
      <c r="D103" s="21" t="s">
        <v>133</v>
      </c>
      <c r="E103" s="21"/>
      <c r="F103" s="11">
        <f>F104+F105</f>
        <v>0</v>
      </c>
      <c r="G103" s="11">
        <f t="shared" ref="G103:H103" si="15">G104+G105</f>
        <v>0</v>
      </c>
      <c r="H103" s="11">
        <f t="shared" si="15"/>
        <v>0</v>
      </c>
    </row>
    <row r="104" spans="1:8" x14ac:dyDescent="0.15">
      <c r="A104" s="21" t="s">
        <v>199</v>
      </c>
      <c r="B104" s="1" t="s">
        <v>200</v>
      </c>
      <c r="C104" s="21" t="s">
        <v>201</v>
      </c>
      <c r="D104" s="21" t="s">
        <v>133</v>
      </c>
      <c r="E104" s="21"/>
      <c r="F104" s="2"/>
      <c r="G104" s="2"/>
      <c r="H104" s="2"/>
    </row>
    <row r="105" spans="1:8" x14ac:dyDescent="0.15">
      <c r="A105" s="21" t="s">
        <v>202</v>
      </c>
      <c r="B105" s="1" t="s">
        <v>203</v>
      </c>
      <c r="C105" s="21" t="s">
        <v>204</v>
      </c>
      <c r="D105" s="21" t="s">
        <v>133</v>
      </c>
      <c r="E105" s="21"/>
      <c r="F105" s="2"/>
      <c r="G105" s="2"/>
      <c r="H105" s="2"/>
    </row>
    <row r="106" spans="1:8" ht="42" x14ac:dyDescent="0.15">
      <c r="A106" s="21" t="s">
        <v>205</v>
      </c>
      <c r="B106" s="1" t="s">
        <v>206</v>
      </c>
      <c r="C106" s="21" t="s">
        <v>207</v>
      </c>
      <c r="D106" s="21" t="s">
        <v>133</v>
      </c>
      <c r="E106" s="21"/>
      <c r="F106" s="11">
        <f>F107+F110+F113+F114+F117</f>
        <v>4232337.0399999991</v>
      </c>
      <c r="G106" s="11">
        <f t="shared" ref="G106:H106" si="16">G107+G110+G113+G114+G117</f>
        <v>3571631.0399999991</v>
      </c>
      <c r="H106" s="11">
        <f t="shared" si="16"/>
        <v>3666230.0399999991</v>
      </c>
    </row>
    <row r="107" spans="1:8" ht="31.5" x14ac:dyDescent="0.15">
      <c r="A107" s="21" t="s">
        <v>208</v>
      </c>
      <c r="B107" s="1" t="s">
        <v>209</v>
      </c>
      <c r="C107" s="21" t="s">
        <v>210</v>
      </c>
      <c r="D107" s="21" t="s">
        <v>133</v>
      </c>
      <c r="E107" s="21"/>
      <c r="F107" s="11">
        <f>F108+F109</f>
        <v>4232337.0399999991</v>
      </c>
      <c r="G107" s="11">
        <f t="shared" ref="G107:H107" si="17">G108+G109</f>
        <v>3571631.0399999991</v>
      </c>
      <c r="H107" s="11">
        <f t="shared" si="17"/>
        <v>3666230.0399999991</v>
      </c>
    </row>
    <row r="108" spans="1:8" x14ac:dyDescent="0.15">
      <c r="A108" s="21" t="s">
        <v>211</v>
      </c>
      <c r="B108" s="1" t="s">
        <v>200</v>
      </c>
      <c r="C108" s="21" t="s">
        <v>212</v>
      </c>
      <c r="D108" s="21" t="s">
        <v>133</v>
      </c>
      <c r="E108" s="21"/>
      <c r="F108" s="16">
        <f>F73</f>
        <v>4232337.0399999991</v>
      </c>
      <c r="G108" s="16">
        <f t="shared" ref="G108:H108" si="18">G73</f>
        <v>3571631.0399999991</v>
      </c>
      <c r="H108" s="16">
        <f t="shared" si="18"/>
        <v>3666230.0399999991</v>
      </c>
    </row>
    <row r="109" spans="1:8" x14ac:dyDescent="0.15">
      <c r="A109" s="21" t="s">
        <v>213</v>
      </c>
      <c r="B109" s="1" t="s">
        <v>203</v>
      </c>
      <c r="C109" s="21" t="s">
        <v>214</v>
      </c>
      <c r="D109" s="21" t="s">
        <v>133</v>
      </c>
      <c r="E109" s="21"/>
      <c r="F109" s="2"/>
      <c r="G109" s="2"/>
      <c r="H109" s="2"/>
    </row>
    <row r="110" spans="1:8" ht="31.5" x14ac:dyDescent="0.15">
      <c r="A110" s="21" t="s">
        <v>215</v>
      </c>
      <c r="B110" s="1" t="s">
        <v>216</v>
      </c>
      <c r="C110" s="21" t="s">
        <v>217</v>
      </c>
      <c r="D110" s="21" t="s">
        <v>133</v>
      </c>
      <c r="E110" s="21"/>
      <c r="F110" s="2">
        <f>F111+F112</f>
        <v>0</v>
      </c>
      <c r="G110" s="2">
        <f t="shared" ref="G110:H110" si="19">G111+G112</f>
        <v>0</v>
      </c>
      <c r="H110" s="2">
        <f t="shared" si="19"/>
        <v>0</v>
      </c>
    </row>
    <row r="111" spans="1:8" x14ac:dyDescent="0.15">
      <c r="A111" s="21" t="s">
        <v>218</v>
      </c>
      <c r="B111" s="1" t="s">
        <v>200</v>
      </c>
      <c r="C111" s="21" t="s">
        <v>219</v>
      </c>
      <c r="D111" s="21" t="s">
        <v>133</v>
      </c>
      <c r="E111" s="21"/>
      <c r="F111" s="2"/>
      <c r="G111" s="2"/>
      <c r="H111" s="2"/>
    </row>
    <row r="112" spans="1:8" x14ac:dyDescent="0.15">
      <c r="A112" s="21" t="s">
        <v>220</v>
      </c>
      <c r="B112" s="1" t="s">
        <v>203</v>
      </c>
      <c r="C112" s="21" t="s">
        <v>221</v>
      </c>
      <c r="D112" s="21" t="s">
        <v>133</v>
      </c>
      <c r="E112" s="21"/>
      <c r="F112" s="2"/>
      <c r="G112" s="2"/>
      <c r="H112" s="2"/>
    </row>
    <row r="113" spans="1:8" ht="21" x14ac:dyDescent="0.15">
      <c r="A113" s="21" t="s">
        <v>222</v>
      </c>
      <c r="B113" s="1" t="s">
        <v>223</v>
      </c>
      <c r="C113" s="21" t="s">
        <v>224</v>
      </c>
      <c r="D113" s="21" t="s">
        <v>133</v>
      </c>
      <c r="E113" s="21"/>
      <c r="F113" s="2"/>
      <c r="G113" s="2"/>
      <c r="H113" s="2"/>
    </row>
    <row r="114" spans="1:8" x14ac:dyDescent="0.15">
      <c r="A114" s="21" t="s">
        <v>225</v>
      </c>
      <c r="B114" s="1" t="s">
        <v>226</v>
      </c>
      <c r="C114" s="21" t="s">
        <v>227</v>
      </c>
      <c r="D114" s="21" t="s">
        <v>133</v>
      </c>
      <c r="E114" s="21"/>
      <c r="F114" s="2">
        <f>F115+F116</f>
        <v>0</v>
      </c>
      <c r="G114" s="2">
        <f t="shared" ref="G114:H114" si="20">G115+G116</f>
        <v>0</v>
      </c>
      <c r="H114" s="2">
        <f t="shared" si="20"/>
        <v>0</v>
      </c>
    </row>
    <row r="115" spans="1:8" x14ac:dyDescent="0.15">
      <c r="A115" s="21" t="s">
        <v>228</v>
      </c>
      <c r="B115" s="1" t="s">
        <v>200</v>
      </c>
      <c r="C115" s="21" t="s">
        <v>229</v>
      </c>
      <c r="D115" s="21" t="s">
        <v>133</v>
      </c>
      <c r="E115" s="21"/>
      <c r="F115" s="2"/>
      <c r="G115" s="2"/>
      <c r="H115" s="2"/>
    </row>
    <row r="116" spans="1:8" x14ac:dyDescent="0.15">
      <c r="A116" s="21" t="s">
        <v>230</v>
      </c>
      <c r="B116" s="1" t="s">
        <v>203</v>
      </c>
      <c r="C116" s="21" t="s">
        <v>231</v>
      </c>
      <c r="D116" s="21" t="s">
        <v>133</v>
      </c>
      <c r="E116" s="21"/>
      <c r="F116" s="2"/>
      <c r="G116" s="2"/>
      <c r="H116" s="2"/>
    </row>
    <row r="117" spans="1:8" x14ac:dyDescent="0.15">
      <c r="A117" s="21" t="s">
        <v>232</v>
      </c>
      <c r="B117" s="1" t="s">
        <v>233</v>
      </c>
      <c r="C117" s="21" t="s">
        <v>234</v>
      </c>
      <c r="D117" s="21" t="s">
        <v>133</v>
      </c>
      <c r="E117" s="21"/>
      <c r="F117" s="2">
        <f>F118+F119</f>
        <v>0</v>
      </c>
      <c r="G117" s="2">
        <f t="shared" ref="G117:H117" si="21">G118+G119</f>
        <v>0</v>
      </c>
      <c r="H117" s="2">
        <f t="shared" si="21"/>
        <v>0</v>
      </c>
    </row>
    <row r="118" spans="1:8" x14ac:dyDescent="0.15">
      <c r="A118" s="21" t="s">
        <v>235</v>
      </c>
      <c r="B118" s="1" t="s">
        <v>200</v>
      </c>
      <c r="C118" s="21" t="s">
        <v>236</v>
      </c>
      <c r="D118" s="21" t="s">
        <v>133</v>
      </c>
      <c r="E118" s="21"/>
      <c r="F118" s="2"/>
      <c r="G118" s="2"/>
      <c r="H118" s="2"/>
    </row>
    <row r="119" spans="1:8" x14ac:dyDescent="0.15">
      <c r="A119" s="21" t="s">
        <v>237</v>
      </c>
      <c r="B119" s="1" t="s">
        <v>203</v>
      </c>
      <c r="C119" s="21" t="s">
        <v>238</v>
      </c>
      <c r="D119" s="21" t="s">
        <v>133</v>
      </c>
      <c r="E119" s="21"/>
      <c r="F119" s="2"/>
      <c r="G119" s="2"/>
      <c r="H119" s="2"/>
    </row>
    <row r="120" spans="1:8" ht="42" x14ac:dyDescent="0.15">
      <c r="A120" s="21" t="s">
        <v>239</v>
      </c>
      <c r="B120" s="1" t="s">
        <v>240</v>
      </c>
      <c r="C120" s="21" t="s">
        <v>241</v>
      </c>
      <c r="D120" s="21" t="s">
        <v>133</v>
      </c>
      <c r="E120" s="21"/>
      <c r="F120" s="11">
        <f>F121+F122+F123</f>
        <v>4232337.0399999991</v>
      </c>
      <c r="G120" s="11">
        <f t="shared" ref="G120:H120" si="22">G121+G122+G123</f>
        <v>3571631.0399999991</v>
      </c>
      <c r="H120" s="11">
        <f t="shared" si="22"/>
        <v>3666230.0399999991</v>
      </c>
    </row>
    <row r="121" spans="1:8" x14ac:dyDescent="0.15">
      <c r="A121" s="21" t="s">
        <v>242</v>
      </c>
      <c r="B121" s="1" t="s">
        <v>243</v>
      </c>
      <c r="C121" s="21" t="s">
        <v>244</v>
      </c>
      <c r="D121" s="15">
        <v>2024</v>
      </c>
      <c r="E121" s="21"/>
      <c r="F121" s="7">
        <f>F106</f>
        <v>4232337.0399999991</v>
      </c>
      <c r="G121" s="7">
        <f t="shared" ref="G121:H121" si="23">G106</f>
        <v>3571631.0399999991</v>
      </c>
      <c r="H121" s="7">
        <f t="shared" si="23"/>
        <v>3666230.0399999991</v>
      </c>
    </row>
    <row r="122" spans="1:8" x14ac:dyDescent="0.15">
      <c r="A122" s="21" t="s">
        <v>245</v>
      </c>
      <c r="B122" s="1" t="s">
        <v>243</v>
      </c>
      <c r="C122" s="21" t="s">
        <v>246</v>
      </c>
      <c r="D122" s="15">
        <v>2025</v>
      </c>
      <c r="E122" s="21"/>
      <c r="F122" s="2"/>
      <c r="G122" s="2"/>
      <c r="H122" s="2"/>
    </row>
    <row r="123" spans="1:8" x14ac:dyDescent="0.15">
      <c r="A123" s="21" t="s">
        <v>247</v>
      </c>
      <c r="B123" s="1" t="s">
        <v>243</v>
      </c>
      <c r="C123" s="21" t="s">
        <v>248</v>
      </c>
      <c r="D123" s="15">
        <v>2026</v>
      </c>
      <c r="E123" s="21"/>
      <c r="F123" s="2"/>
      <c r="G123" s="2"/>
      <c r="H123" s="2"/>
    </row>
    <row r="124" spans="1:8" ht="42" x14ac:dyDescent="0.15">
      <c r="A124" s="21" t="s">
        <v>249</v>
      </c>
      <c r="B124" s="1" t="s">
        <v>250</v>
      </c>
      <c r="C124" s="21" t="s">
        <v>251</v>
      </c>
      <c r="D124" s="15" t="s">
        <v>133</v>
      </c>
      <c r="E124" s="21"/>
      <c r="F124" s="2">
        <f>F125+F126+F127</f>
        <v>0</v>
      </c>
      <c r="G124" s="2">
        <f t="shared" ref="G124:H124" si="24">G125+G126+G127</f>
        <v>0</v>
      </c>
      <c r="H124" s="2">
        <f t="shared" si="24"/>
        <v>0</v>
      </c>
    </row>
    <row r="125" spans="1:8" x14ac:dyDescent="0.15">
      <c r="A125" s="21" t="s">
        <v>252</v>
      </c>
      <c r="B125" s="1" t="s">
        <v>243</v>
      </c>
      <c r="C125" s="21" t="s">
        <v>253</v>
      </c>
      <c r="D125" s="15">
        <v>2024</v>
      </c>
      <c r="E125" s="21"/>
      <c r="F125" s="2"/>
      <c r="G125" s="2"/>
      <c r="H125" s="2"/>
    </row>
    <row r="126" spans="1:8" x14ac:dyDescent="0.15">
      <c r="A126" s="21" t="s">
        <v>254</v>
      </c>
      <c r="B126" s="1" t="s">
        <v>243</v>
      </c>
      <c r="C126" s="21" t="s">
        <v>255</v>
      </c>
      <c r="D126" s="15">
        <v>2025</v>
      </c>
      <c r="E126" s="21"/>
      <c r="F126" s="2"/>
      <c r="G126" s="2"/>
      <c r="H126" s="2"/>
    </row>
    <row r="127" spans="1:8" x14ac:dyDescent="0.15">
      <c r="A127" s="21" t="s">
        <v>256</v>
      </c>
      <c r="B127" s="1" t="s">
        <v>243</v>
      </c>
      <c r="C127" s="21" t="s">
        <v>257</v>
      </c>
      <c r="D127" s="15">
        <v>2026</v>
      </c>
      <c r="E127" s="21"/>
      <c r="F127" s="2"/>
      <c r="G127" s="2"/>
      <c r="H127" s="2"/>
    </row>
    <row r="129" spans="1:7" x14ac:dyDescent="0.15">
      <c r="A129" s="127" t="s">
        <v>258</v>
      </c>
      <c r="B129" s="127"/>
      <c r="C129" s="128" t="s">
        <v>270</v>
      </c>
      <c r="D129" s="129"/>
      <c r="E129" s="20"/>
      <c r="F129" s="128" t="s">
        <v>271</v>
      </c>
      <c r="G129" s="129"/>
    </row>
    <row r="130" spans="1:7" x14ac:dyDescent="0.15">
      <c r="C130" s="125" t="s">
        <v>259</v>
      </c>
      <c r="D130" s="125"/>
      <c r="E130" s="17" t="s">
        <v>2</v>
      </c>
      <c r="F130" s="125" t="s">
        <v>3</v>
      </c>
      <c r="G130" s="125"/>
    </row>
    <row r="132" spans="1:7" x14ac:dyDescent="0.15">
      <c r="A132" s="127" t="s">
        <v>260</v>
      </c>
      <c r="B132" s="127"/>
      <c r="C132" s="128" t="s">
        <v>265</v>
      </c>
      <c r="D132" s="129"/>
      <c r="E132" s="19" t="s">
        <v>269</v>
      </c>
      <c r="F132" s="128" t="s">
        <v>266</v>
      </c>
      <c r="G132" s="129"/>
    </row>
    <row r="133" spans="1:7" ht="21" x14ac:dyDescent="0.15">
      <c r="C133" s="125" t="s">
        <v>259</v>
      </c>
      <c r="D133" s="125"/>
      <c r="E133" s="17" t="s">
        <v>261</v>
      </c>
      <c r="F133" s="125" t="s">
        <v>262</v>
      </c>
      <c r="G133" s="125"/>
    </row>
    <row r="134" spans="1:7" ht="10.5" customHeight="1" x14ac:dyDescent="0.15">
      <c r="A134" s="126" t="s">
        <v>277</v>
      </c>
      <c r="B134" s="126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3AFB-46A9-4B6C-AEB6-562028E6CC5E}">
  <sheetPr>
    <pageSetUpPr fitToPage="1"/>
  </sheetPr>
  <dimension ref="A1:I132"/>
  <sheetViews>
    <sheetView topLeftCell="A17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42" t="s">
        <v>275</v>
      </c>
      <c r="H3" s="142"/>
      <c r="I3" s="142"/>
    </row>
    <row r="4" spans="2:9" ht="15" customHeight="1" x14ac:dyDescent="0.15">
      <c r="G4" s="143" t="s">
        <v>1</v>
      </c>
      <c r="H4" s="143"/>
      <c r="I4" s="143"/>
    </row>
    <row r="5" spans="2:9" ht="18" customHeight="1" x14ac:dyDescent="0.15">
      <c r="G5" s="99"/>
      <c r="H5" s="142" t="s">
        <v>273</v>
      </c>
      <c r="I5" s="142"/>
    </row>
    <row r="6" spans="2:9" ht="15" customHeight="1" x14ac:dyDescent="0.15">
      <c r="G6" s="100" t="s">
        <v>2</v>
      </c>
      <c r="H6" s="143" t="s">
        <v>3</v>
      </c>
      <c r="I6" s="143"/>
    </row>
    <row r="7" spans="2:9" ht="30" customHeight="1" x14ac:dyDescent="0.15">
      <c r="G7" s="126" t="s">
        <v>315</v>
      </c>
      <c r="H7" s="126"/>
      <c r="I7" s="126"/>
    </row>
    <row r="8" spans="2:9" ht="20.100000000000001" customHeight="1" x14ac:dyDescent="0.15">
      <c r="G8" s="126" t="s">
        <v>4</v>
      </c>
      <c r="H8" s="126"/>
      <c r="I8" s="126"/>
    </row>
    <row r="9" spans="2:9" ht="9.75" customHeight="1" x14ac:dyDescent="0.15"/>
    <row r="10" spans="2:9" ht="20.25" customHeight="1" x14ac:dyDescent="0.15">
      <c r="B10" s="139" t="s">
        <v>5</v>
      </c>
      <c r="C10" s="139"/>
      <c r="D10" s="139"/>
      <c r="E10" s="139"/>
      <c r="F10" s="139"/>
      <c r="G10" s="139"/>
      <c r="H10" s="12"/>
      <c r="I10" s="12"/>
    </row>
    <row r="11" spans="2:9" ht="30" customHeight="1" x14ac:dyDescent="0.15">
      <c r="B11" s="139" t="s">
        <v>280</v>
      </c>
      <c r="C11" s="139"/>
      <c r="D11" s="139"/>
      <c r="E11" s="139"/>
      <c r="F11" s="139"/>
      <c r="G11" s="139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40" t="s">
        <v>316</v>
      </c>
      <c r="E13" s="140"/>
      <c r="F13" s="140"/>
      <c r="G13" s="14" t="s">
        <v>8</v>
      </c>
      <c r="H13" s="15" t="s">
        <v>317</v>
      </c>
      <c r="I13" s="15"/>
    </row>
    <row r="14" spans="2:9" ht="18.75" customHeight="1" x14ac:dyDescent="0.15">
      <c r="G14" s="94" t="s">
        <v>9</v>
      </c>
      <c r="H14" s="6">
        <v>52302592</v>
      </c>
      <c r="I14" s="97"/>
    </row>
    <row r="15" spans="2:9" ht="26.25" customHeight="1" x14ac:dyDescent="0.15">
      <c r="B15" s="4" t="s">
        <v>10</v>
      </c>
      <c r="C15" s="141" t="s">
        <v>264</v>
      </c>
      <c r="D15" s="141"/>
      <c r="E15" s="141"/>
      <c r="F15" s="141"/>
      <c r="G15" s="94" t="s">
        <v>11</v>
      </c>
      <c r="H15" s="6">
        <v>504</v>
      </c>
      <c r="I15" s="97"/>
    </row>
    <row r="16" spans="2:9" ht="18.75" customHeight="1" x14ac:dyDescent="0.15">
      <c r="G16" s="94" t="s">
        <v>9</v>
      </c>
      <c r="H16" s="8">
        <v>52320517</v>
      </c>
      <c r="I16" s="97"/>
    </row>
    <row r="17" spans="1:9" ht="18.75" customHeight="1" x14ac:dyDescent="0.15">
      <c r="G17" s="94" t="s">
        <v>12</v>
      </c>
      <c r="H17" s="6">
        <v>5512004487</v>
      </c>
      <c r="I17" s="97"/>
    </row>
    <row r="18" spans="1:9" ht="30.75" customHeight="1" x14ac:dyDescent="0.15">
      <c r="B18" s="4" t="s">
        <v>13</v>
      </c>
      <c r="C18" s="141" t="s">
        <v>272</v>
      </c>
      <c r="D18" s="141"/>
      <c r="E18" s="141"/>
      <c r="F18" s="141"/>
      <c r="G18" s="94" t="s">
        <v>14</v>
      </c>
      <c r="H18" s="6">
        <v>551201001</v>
      </c>
      <c r="I18" s="97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94" t="s">
        <v>17</v>
      </c>
      <c r="H19" s="97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8" t="s">
        <v>20</v>
      </c>
      <c r="B23" s="138"/>
      <c r="C23" s="137" t="s">
        <v>21</v>
      </c>
      <c r="D23" s="137" t="s">
        <v>22</v>
      </c>
      <c r="E23" s="137" t="s">
        <v>23</v>
      </c>
      <c r="F23" s="137" t="s">
        <v>24</v>
      </c>
      <c r="G23" s="137"/>
      <c r="H23" s="137"/>
    </row>
    <row r="24" spans="1:9" ht="27" customHeight="1" x14ac:dyDescent="0.15">
      <c r="A24" s="138"/>
      <c r="B24" s="138"/>
      <c r="C24" s="137"/>
      <c r="D24" s="137"/>
      <c r="E24" s="137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7">
        <v>1</v>
      </c>
      <c r="B25" s="137"/>
      <c r="C25" s="98">
        <v>2</v>
      </c>
      <c r="D25" s="98">
        <v>3</v>
      </c>
      <c r="E25" s="98">
        <v>4</v>
      </c>
      <c r="F25" s="98">
        <v>5</v>
      </c>
      <c r="G25" s="98">
        <v>6</v>
      </c>
      <c r="H25" s="98">
        <v>7</v>
      </c>
    </row>
    <row r="26" spans="1:9" ht="16.5" customHeight="1" x14ac:dyDescent="0.15">
      <c r="A26" s="130" t="s">
        <v>25</v>
      </c>
      <c r="B26" s="130"/>
      <c r="C26" s="15" t="s">
        <v>26</v>
      </c>
      <c r="D26" s="15" t="s">
        <v>27</v>
      </c>
      <c r="E26" s="15" t="s">
        <v>27</v>
      </c>
      <c r="F26" s="49">
        <v>4393.9399999999996</v>
      </c>
      <c r="G26" s="10">
        <v>0</v>
      </c>
      <c r="H26" s="10">
        <v>0</v>
      </c>
      <c r="I26" s="97" t="s">
        <v>28</v>
      </c>
    </row>
    <row r="27" spans="1:9" ht="16.5" customHeight="1" x14ac:dyDescent="0.15">
      <c r="A27" s="130" t="s">
        <v>29</v>
      </c>
      <c r="B27" s="130"/>
      <c r="C27" s="15" t="s">
        <v>30</v>
      </c>
      <c r="D27" s="15" t="s">
        <v>27</v>
      </c>
      <c r="E27" s="15" t="s">
        <v>27</v>
      </c>
      <c r="F27" s="49">
        <f>F26+F28-F46</f>
        <v>0</v>
      </c>
      <c r="G27" s="49">
        <f t="shared" ref="G27:H27" si="0">G26+G28-G46</f>
        <v>0</v>
      </c>
      <c r="H27" s="49">
        <f t="shared" si="0"/>
        <v>0</v>
      </c>
      <c r="I27" s="97" t="s">
        <v>28</v>
      </c>
    </row>
    <row r="28" spans="1:9" ht="16.5" customHeight="1" x14ac:dyDescent="0.15">
      <c r="A28" s="130" t="s">
        <v>31</v>
      </c>
      <c r="B28" s="130"/>
      <c r="C28" s="15" t="s">
        <v>32</v>
      </c>
      <c r="D28" s="15"/>
      <c r="E28" s="15"/>
      <c r="F28" s="49">
        <f>F29+F30+F34+F35+F39+F40+F41</f>
        <v>20852598.809999999</v>
      </c>
      <c r="G28" s="10">
        <f t="shared" ref="G28:H28" si="1">G29+G30+G34+G35+G39+G40</f>
        <v>18653512.859999999</v>
      </c>
      <c r="H28" s="10">
        <f t="shared" si="1"/>
        <v>18805446.43</v>
      </c>
      <c r="I28" s="97" t="s">
        <v>28</v>
      </c>
    </row>
    <row r="29" spans="1:9" ht="21.75" customHeight="1" x14ac:dyDescent="0.15">
      <c r="A29" s="130" t="s">
        <v>33</v>
      </c>
      <c r="B29" s="130"/>
      <c r="C29" s="50" t="s">
        <v>34</v>
      </c>
      <c r="D29" s="15" t="s">
        <v>35</v>
      </c>
      <c r="E29" s="15"/>
      <c r="F29" s="16">
        <v>0</v>
      </c>
      <c r="G29" s="7"/>
      <c r="H29" s="7"/>
      <c r="I29" s="97" t="s">
        <v>28</v>
      </c>
    </row>
    <row r="30" spans="1:9" ht="18.75" customHeight="1" x14ac:dyDescent="0.15">
      <c r="A30" s="130" t="s">
        <v>36</v>
      </c>
      <c r="B30" s="130"/>
      <c r="C30" s="50" t="s">
        <v>37</v>
      </c>
      <c r="D30" s="15" t="s">
        <v>38</v>
      </c>
      <c r="E30" s="15"/>
      <c r="F30" s="49">
        <f>F31+F32+F33</f>
        <v>18633178.18</v>
      </c>
      <c r="G30" s="10">
        <f>G31+G32+G33</f>
        <v>16903237.859999999</v>
      </c>
      <c r="H30" s="10">
        <f t="shared" ref="H30" si="2">H31+H32+H33</f>
        <v>17055171.43</v>
      </c>
      <c r="I30" s="97" t="s">
        <v>28</v>
      </c>
    </row>
    <row r="31" spans="1:9" ht="46.5" customHeight="1" x14ac:dyDescent="0.15">
      <c r="A31" s="130" t="s">
        <v>39</v>
      </c>
      <c r="B31" s="130"/>
      <c r="C31" s="15" t="s">
        <v>40</v>
      </c>
      <c r="D31" s="15" t="s">
        <v>38</v>
      </c>
      <c r="E31" s="15"/>
      <c r="F31" s="51">
        <v>18633178.18</v>
      </c>
      <c r="G31" s="7">
        <v>16903237.859999999</v>
      </c>
      <c r="H31" s="7">
        <v>17055171.43</v>
      </c>
      <c r="I31" s="97" t="s">
        <v>28</v>
      </c>
    </row>
    <row r="32" spans="1:9" ht="34.5" customHeight="1" x14ac:dyDescent="0.15">
      <c r="A32" s="130" t="s">
        <v>41</v>
      </c>
      <c r="B32" s="130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97" t="s">
        <v>28</v>
      </c>
    </row>
    <row r="33" spans="1:9" ht="21.75" customHeight="1" x14ac:dyDescent="0.15">
      <c r="A33" s="135" t="s">
        <v>263</v>
      </c>
      <c r="B33" s="130"/>
      <c r="C33" s="15">
        <v>1230</v>
      </c>
      <c r="D33" s="15">
        <v>130</v>
      </c>
      <c r="E33" s="15"/>
      <c r="F33" s="51">
        <v>0</v>
      </c>
      <c r="G33" s="7">
        <v>0</v>
      </c>
      <c r="H33" s="7">
        <v>0</v>
      </c>
      <c r="I33" s="98"/>
    </row>
    <row r="34" spans="1:9" ht="19.5" customHeight="1" x14ac:dyDescent="0.15">
      <c r="A34" s="130" t="s">
        <v>43</v>
      </c>
      <c r="B34" s="130"/>
      <c r="C34" s="50" t="s">
        <v>44</v>
      </c>
      <c r="D34" s="15" t="s">
        <v>45</v>
      </c>
      <c r="E34" s="15"/>
      <c r="F34" s="49">
        <v>0</v>
      </c>
      <c r="G34" s="7">
        <v>0</v>
      </c>
      <c r="H34" s="7">
        <v>0</v>
      </c>
      <c r="I34" s="97" t="s">
        <v>28</v>
      </c>
    </row>
    <row r="35" spans="1:9" ht="19.5" customHeight="1" x14ac:dyDescent="0.15">
      <c r="A35" s="130" t="s">
        <v>46</v>
      </c>
      <c r="B35" s="130"/>
      <c r="C35" s="50" t="s">
        <v>47</v>
      </c>
      <c r="D35" s="15" t="s">
        <v>48</v>
      </c>
      <c r="E35" s="15"/>
      <c r="F35" s="49">
        <f t="shared" ref="F35:H35" si="3">F36+F37+F38</f>
        <v>2219420.63</v>
      </c>
      <c r="G35" s="10">
        <f t="shared" si="3"/>
        <v>1750275</v>
      </c>
      <c r="H35" s="10">
        <f t="shared" si="3"/>
        <v>1750275</v>
      </c>
      <c r="I35" s="97" t="s">
        <v>28</v>
      </c>
    </row>
    <row r="36" spans="1:9" ht="19.5" customHeight="1" x14ac:dyDescent="0.15">
      <c r="A36" s="130" t="s">
        <v>49</v>
      </c>
      <c r="B36" s="130"/>
      <c r="C36" s="15" t="s">
        <v>50</v>
      </c>
      <c r="D36" s="15" t="s">
        <v>48</v>
      </c>
      <c r="E36" s="15"/>
      <c r="F36" s="51">
        <v>2219420.63</v>
      </c>
      <c r="G36" s="7">
        <v>1750275</v>
      </c>
      <c r="H36" s="7">
        <v>1750275</v>
      </c>
      <c r="I36" s="97" t="s">
        <v>28</v>
      </c>
    </row>
    <row r="37" spans="1:9" ht="19.5" customHeight="1" x14ac:dyDescent="0.15">
      <c r="A37" s="130" t="s">
        <v>51</v>
      </c>
      <c r="B37" s="130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97" t="s">
        <v>28</v>
      </c>
    </row>
    <row r="38" spans="1:9" ht="19.5" customHeight="1" x14ac:dyDescent="0.15">
      <c r="A38" s="135" t="s">
        <v>263</v>
      </c>
      <c r="B38" s="130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98"/>
    </row>
    <row r="39" spans="1:9" ht="19.5" customHeight="1" x14ac:dyDescent="0.15">
      <c r="A39" s="130" t="s">
        <v>53</v>
      </c>
      <c r="B39" s="130"/>
      <c r="C39" s="50" t="s">
        <v>54</v>
      </c>
      <c r="D39" s="15" t="s">
        <v>55</v>
      </c>
      <c r="E39" s="15"/>
      <c r="F39" s="49">
        <v>0</v>
      </c>
      <c r="G39" s="7">
        <v>0</v>
      </c>
      <c r="H39" s="7">
        <v>0</v>
      </c>
      <c r="I39" s="97" t="s">
        <v>28</v>
      </c>
    </row>
    <row r="40" spans="1:9" ht="19.5" customHeight="1" x14ac:dyDescent="0.15">
      <c r="A40" s="130" t="s">
        <v>56</v>
      </c>
      <c r="B40" s="130"/>
      <c r="C40" s="50" t="s">
        <v>57</v>
      </c>
      <c r="D40" s="15"/>
      <c r="E40" s="15"/>
      <c r="F40" s="49">
        <v>0</v>
      </c>
      <c r="G40" s="7">
        <v>0</v>
      </c>
      <c r="H40" s="7">
        <v>0</v>
      </c>
      <c r="I40" s="97" t="s">
        <v>28</v>
      </c>
    </row>
    <row r="41" spans="1:9" ht="19.5" customHeight="1" x14ac:dyDescent="0.15">
      <c r="A41" s="130" t="s">
        <v>58</v>
      </c>
      <c r="B41" s="130"/>
      <c r="C41" s="50" t="s">
        <v>59</v>
      </c>
      <c r="D41" s="15" t="s">
        <v>27</v>
      </c>
      <c r="E41" s="15"/>
      <c r="F41" s="49">
        <f>F42+F43+F44+F45</f>
        <v>0</v>
      </c>
      <c r="G41" s="7">
        <v>0</v>
      </c>
      <c r="H41" s="7">
        <v>0</v>
      </c>
      <c r="I41" s="97" t="s">
        <v>28</v>
      </c>
    </row>
    <row r="42" spans="1:9" ht="35.25" customHeight="1" x14ac:dyDescent="0.15">
      <c r="A42" s="130" t="s">
        <v>60</v>
      </c>
      <c r="B42" s="130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97" t="s">
        <v>28</v>
      </c>
    </row>
    <row r="43" spans="1:9" ht="35.25" customHeight="1" x14ac:dyDescent="0.15">
      <c r="A43" s="130" t="s">
        <v>63</v>
      </c>
      <c r="B43" s="130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97" t="s">
        <v>28</v>
      </c>
    </row>
    <row r="44" spans="1:9" ht="22.5" customHeight="1" x14ac:dyDescent="0.15">
      <c r="A44" s="130" t="s">
        <v>65</v>
      </c>
      <c r="B44" s="130"/>
      <c r="C44" s="15" t="s">
        <v>66</v>
      </c>
      <c r="D44" s="15" t="s">
        <v>62</v>
      </c>
      <c r="E44" s="15"/>
      <c r="F44" s="51">
        <v>0</v>
      </c>
      <c r="G44" s="7">
        <v>0</v>
      </c>
      <c r="H44" s="7">
        <v>0</v>
      </c>
      <c r="I44" s="97" t="s">
        <v>28</v>
      </c>
    </row>
    <row r="45" spans="1:9" ht="27.75" customHeight="1" x14ac:dyDescent="0.15">
      <c r="A45" s="130" t="s">
        <v>67</v>
      </c>
      <c r="B45" s="130"/>
      <c r="C45" s="15" t="s">
        <v>68</v>
      </c>
      <c r="D45" s="15" t="s">
        <v>62</v>
      </c>
      <c r="E45" s="15"/>
      <c r="F45" s="51">
        <v>0</v>
      </c>
      <c r="G45" s="7">
        <v>0</v>
      </c>
      <c r="H45" s="7">
        <v>0</v>
      </c>
      <c r="I45" s="97" t="s">
        <v>28</v>
      </c>
    </row>
    <row r="46" spans="1:9" ht="18" customHeight="1" x14ac:dyDescent="0.15">
      <c r="A46" s="130" t="s">
        <v>69</v>
      </c>
      <c r="B46" s="130"/>
      <c r="C46" s="98" t="s">
        <v>70</v>
      </c>
      <c r="D46" s="98" t="s">
        <v>27</v>
      </c>
      <c r="E46" s="98"/>
      <c r="F46" s="10">
        <f>F47+F57+F63+F67+F71+F73</f>
        <v>20856992.75</v>
      </c>
      <c r="G46" s="10">
        <f t="shared" ref="G46:H46" si="4">G47+G57+G63+G67+G71+G73</f>
        <v>18653512.859999999</v>
      </c>
      <c r="H46" s="10">
        <f t="shared" si="4"/>
        <v>18805446.43</v>
      </c>
      <c r="I46" s="97" t="s">
        <v>28</v>
      </c>
    </row>
    <row r="47" spans="1:9" ht="26.25" customHeight="1" x14ac:dyDescent="0.15">
      <c r="A47" s="130" t="s">
        <v>71</v>
      </c>
      <c r="B47" s="130"/>
      <c r="C47" s="98" t="s">
        <v>72</v>
      </c>
      <c r="D47" s="98" t="s">
        <v>27</v>
      </c>
      <c r="E47" s="98"/>
      <c r="F47" s="10">
        <f>F48+F49+F50+F51+F54+F55+F56</f>
        <v>16035635.449999999</v>
      </c>
      <c r="G47" s="10">
        <f t="shared" ref="G47:H47" si="5">G48+G49+G50+G51+G54+G55+G56</f>
        <v>14525109.82</v>
      </c>
      <c r="H47" s="10">
        <f t="shared" si="5"/>
        <v>14582444.390000001</v>
      </c>
      <c r="I47" s="97" t="s">
        <v>28</v>
      </c>
    </row>
    <row r="48" spans="1:9" ht="24" customHeight="1" x14ac:dyDescent="0.15">
      <c r="A48" s="130" t="s">
        <v>73</v>
      </c>
      <c r="B48" s="130"/>
      <c r="C48" s="98" t="s">
        <v>74</v>
      </c>
      <c r="D48" s="98" t="s">
        <v>75</v>
      </c>
      <c r="E48" s="98"/>
      <c r="F48" s="7">
        <v>12363289.51</v>
      </c>
      <c r="G48" s="7">
        <v>11203132.529999999</v>
      </c>
      <c r="H48" s="7">
        <v>11249185.66</v>
      </c>
      <c r="I48" s="97" t="s">
        <v>28</v>
      </c>
    </row>
    <row r="49" spans="1:9" ht="17.25" customHeight="1" x14ac:dyDescent="0.15">
      <c r="A49" s="130" t="s">
        <v>76</v>
      </c>
      <c r="B49" s="130"/>
      <c r="C49" s="98" t="s">
        <v>77</v>
      </c>
      <c r="D49" s="98" t="s">
        <v>78</v>
      </c>
      <c r="E49" s="98"/>
      <c r="F49" s="7">
        <v>0</v>
      </c>
      <c r="G49" s="7">
        <v>0</v>
      </c>
      <c r="H49" s="7">
        <v>0</v>
      </c>
      <c r="I49" s="97" t="s">
        <v>28</v>
      </c>
    </row>
    <row r="50" spans="1:9" ht="33" customHeight="1" x14ac:dyDescent="0.15">
      <c r="A50" s="130" t="s">
        <v>79</v>
      </c>
      <c r="B50" s="130"/>
      <c r="C50" s="98" t="s">
        <v>80</v>
      </c>
      <c r="D50" s="98" t="s">
        <v>81</v>
      </c>
      <c r="E50" s="98"/>
      <c r="F50" s="7">
        <v>0</v>
      </c>
      <c r="G50" s="7">
        <v>0</v>
      </c>
      <c r="H50" s="7">
        <v>0</v>
      </c>
      <c r="I50" s="97" t="s">
        <v>28</v>
      </c>
    </row>
    <row r="51" spans="1:9" ht="28.5" customHeight="1" x14ac:dyDescent="0.15">
      <c r="A51" s="130" t="s">
        <v>82</v>
      </c>
      <c r="B51" s="130"/>
      <c r="C51" s="98" t="s">
        <v>83</v>
      </c>
      <c r="D51" s="98" t="s">
        <v>84</v>
      </c>
      <c r="E51" s="98"/>
      <c r="F51" s="10">
        <f>F52+F53</f>
        <v>3672345.94</v>
      </c>
      <c r="G51" s="10">
        <f t="shared" ref="G51:H51" si="6">G52+G53</f>
        <v>3321977.29</v>
      </c>
      <c r="H51" s="10">
        <f t="shared" si="6"/>
        <v>3333258.73</v>
      </c>
      <c r="I51" s="97" t="s">
        <v>28</v>
      </c>
    </row>
    <row r="52" spans="1:9" ht="24" customHeight="1" x14ac:dyDescent="0.15">
      <c r="A52" s="130" t="s">
        <v>85</v>
      </c>
      <c r="B52" s="130"/>
      <c r="C52" s="98" t="s">
        <v>86</v>
      </c>
      <c r="D52" s="98" t="s">
        <v>84</v>
      </c>
      <c r="E52" s="98"/>
      <c r="F52" s="7">
        <v>3672345.94</v>
      </c>
      <c r="G52" s="7">
        <v>3321977.29</v>
      </c>
      <c r="H52" s="7">
        <v>3333258.73</v>
      </c>
      <c r="I52" s="97" t="s">
        <v>28</v>
      </c>
    </row>
    <row r="53" spans="1:9" ht="17.25" customHeight="1" x14ac:dyDescent="0.15">
      <c r="A53" s="130" t="s">
        <v>87</v>
      </c>
      <c r="B53" s="130"/>
      <c r="C53" s="98" t="s">
        <v>88</v>
      </c>
      <c r="D53" s="98" t="s">
        <v>84</v>
      </c>
      <c r="E53" s="98"/>
      <c r="F53" s="7">
        <v>0</v>
      </c>
      <c r="G53" s="7">
        <v>0</v>
      </c>
      <c r="H53" s="7">
        <v>0</v>
      </c>
      <c r="I53" s="97" t="s">
        <v>28</v>
      </c>
    </row>
    <row r="54" spans="1:9" ht="24.75" customHeight="1" x14ac:dyDescent="0.15">
      <c r="A54" s="130" t="s">
        <v>89</v>
      </c>
      <c r="B54" s="130"/>
      <c r="C54" s="98" t="s">
        <v>90</v>
      </c>
      <c r="D54" s="98" t="s">
        <v>91</v>
      </c>
      <c r="E54" s="98"/>
      <c r="F54" s="7">
        <v>0</v>
      </c>
      <c r="G54" s="7">
        <v>0</v>
      </c>
      <c r="H54" s="7">
        <v>0</v>
      </c>
      <c r="I54" s="97" t="s">
        <v>28</v>
      </c>
    </row>
    <row r="55" spans="1:9" ht="27" customHeight="1" x14ac:dyDescent="0.15">
      <c r="A55" s="130" t="s">
        <v>92</v>
      </c>
      <c r="B55" s="130"/>
      <c r="C55" s="98" t="s">
        <v>93</v>
      </c>
      <c r="D55" s="98" t="s">
        <v>94</v>
      </c>
      <c r="E55" s="98"/>
      <c r="F55" s="7">
        <v>0</v>
      </c>
      <c r="G55" s="7">
        <v>0</v>
      </c>
      <c r="H55" s="7">
        <v>0</v>
      </c>
      <c r="I55" s="97" t="s">
        <v>28</v>
      </c>
    </row>
    <row r="56" spans="1:9" ht="26.25" customHeight="1" x14ac:dyDescent="0.15">
      <c r="A56" s="130" t="s">
        <v>95</v>
      </c>
      <c r="B56" s="130"/>
      <c r="C56" s="98" t="s">
        <v>96</v>
      </c>
      <c r="D56" s="98" t="s">
        <v>97</v>
      </c>
      <c r="E56" s="98"/>
      <c r="F56" s="7">
        <v>0</v>
      </c>
      <c r="G56" s="7">
        <v>0</v>
      </c>
      <c r="H56" s="7">
        <v>0</v>
      </c>
      <c r="I56" s="97" t="s">
        <v>28</v>
      </c>
    </row>
    <row r="57" spans="1:9" ht="24.75" customHeight="1" x14ac:dyDescent="0.15">
      <c r="A57" s="130" t="s">
        <v>98</v>
      </c>
      <c r="B57" s="130"/>
      <c r="C57" s="98" t="s">
        <v>99</v>
      </c>
      <c r="D57" s="98" t="s">
        <v>100</v>
      </c>
      <c r="E57" s="98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97" t="s">
        <v>28</v>
      </c>
    </row>
    <row r="58" spans="1:9" ht="33.75" customHeight="1" x14ac:dyDescent="0.15">
      <c r="A58" s="130" t="s">
        <v>101</v>
      </c>
      <c r="B58" s="130"/>
      <c r="C58" s="98" t="s">
        <v>102</v>
      </c>
      <c r="D58" s="98" t="s">
        <v>103</v>
      </c>
      <c r="E58" s="98"/>
      <c r="F58" s="7">
        <v>0</v>
      </c>
      <c r="G58" s="7">
        <v>0</v>
      </c>
      <c r="H58" s="7">
        <v>0</v>
      </c>
      <c r="I58" s="97" t="s">
        <v>28</v>
      </c>
    </row>
    <row r="59" spans="1:9" ht="41.25" customHeight="1" x14ac:dyDescent="0.15">
      <c r="A59" s="130" t="s">
        <v>104</v>
      </c>
      <c r="B59" s="130"/>
      <c r="C59" s="98" t="s">
        <v>105</v>
      </c>
      <c r="D59" s="98" t="s">
        <v>106</v>
      </c>
      <c r="E59" s="98"/>
      <c r="F59" s="7">
        <v>0</v>
      </c>
      <c r="G59" s="7">
        <v>0</v>
      </c>
      <c r="H59" s="7">
        <v>0</v>
      </c>
      <c r="I59" s="97" t="s">
        <v>28</v>
      </c>
    </row>
    <row r="60" spans="1:9" ht="33.75" customHeight="1" x14ac:dyDescent="0.15">
      <c r="A60" s="130" t="s">
        <v>107</v>
      </c>
      <c r="B60" s="130"/>
      <c r="C60" s="98" t="s">
        <v>108</v>
      </c>
      <c r="D60" s="98" t="s">
        <v>109</v>
      </c>
      <c r="E60" s="98"/>
      <c r="F60" s="7">
        <v>0</v>
      </c>
      <c r="G60" s="7">
        <v>0</v>
      </c>
      <c r="H60" s="7">
        <v>0</v>
      </c>
      <c r="I60" s="97" t="s">
        <v>28</v>
      </c>
    </row>
    <row r="61" spans="1:9" ht="46.5" customHeight="1" x14ac:dyDescent="0.15">
      <c r="A61" s="130" t="s">
        <v>110</v>
      </c>
      <c r="B61" s="130"/>
      <c r="C61" s="98" t="s">
        <v>111</v>
      </c>
      <c r="D61" s="98" t="s">
        <v>112</v>
      </c>
      <c r="E61" s="98"/>
      <c r="F61" s="7">
        <v>0</v>
      </c>
      <c r="G61" s="7">
        <v>0</v>
      </c>
      <c r="H61" s="7">
        <v>0</v>
      </c>
      <c r="I61" s="97" t="s">
        <v>28</v>
      </c>
    </row>
    <row r="62" spans="1:9" ht="24.75" customHeight="1" x14ac:dyDescent="0.15">
      <c r="A62" s="130" t="s">
        <v>113</v>
      </c>
      <c r="B62" s="130"/>
      <c r="C62" s="98" t="s">
        <v>114</v>
      </c>
      <c r="D62" s="98" t="s">
        <v>115</v>
      </c>
      <c r="E62" s="98"/>
      <c r="F62" s="7">
        <v>0</v>
      </c>
      <c r="G62" s="7">
        <v>0</v>
      </c>
      <c r="H62" s="7">
        <v>0</v>
      </c>
      <c r="I62" s="97" t="s">
        <v>28</v>
      </c>
    </row>
    <row r="63" spans="1:9" ht="19.5" customHeight="1" x14ac:dyDescent="0.15">
      <c r="A63" s="130" t="s">
        <v>116</v>
      </c>
      <c r="B63" s="130"/>
      <c r="C63" s="98" t="s">
        <v>117</v>
      </c>
      <c r="D63" s="98" t="s">
        <v>118</v>
      </c>
      <c r="E63" s="98"/>
      <c r="F63" s="10">
        <f>F64+F65+F66</f>
        <v>125541.49</v>
      </c>
      <c r="G63" s="10">
        <f t="shared" ref="G63:H63" si="8">G64+G65+G66</f>
        <v>25487</v>
      </c>
      <c r="H63" s="10">
        <f t="shared" si="8"/>
        <v>25487</v>
      </c>
      <c r="I63" s="97" t="s">
        <v>28</v>
      </c>
    </row>
    <row r="64" spans="1:9" ht="24" customHeight="1" x14ac:dyDescent="0.15">
      <c r="A64" s="130" t="s">
        <v>119</v>
      </c>
      <c r="B64" s="130"/>
      <c r="C64" s="98" t="s">
        <v>120</v>
      </c>
      <c r="D64" s="98" t="s">
        <v>121</v>
      </c>
      <c r="E64" s="98"/>
      <c r="F64" s="7">
        <v>19446</v>
      </c>
      <c r="G64" s="7">
        <v>18981</v>
      </c>
      <c r="H64" s="7">
        <v>18981</v>
      </c>
      <c r="I64" s="97" t="s">
        <v>28</v>
      </c>
    </row>
    <row r="65" spans="1:9" ht="24" customHeight="1" x14ac:dyDescent="0.15">
      <c r="A65" s="130" t="s">
        <v>122</v>
      </c>
      <c r="B65" s="130"/>
      <c r="C65" s="98" t="s">
        <v>123</v>
      </c>
      <c r="D65" s="98" t="s">
        <v>124</v>
      </c>
      <c r="E65" s="98"/>
      <c r="F65" s="7">
        <v>6041</v>
      </c>
      <c r="G65" s="7">
        <v>6506</v>
      </c>
      <c r="H65" s="7">
        <v>6506</v>
      </c>
      <c r="I65" s="97" t="s">
        <v>28</v>
      </c>
    </row>
    <row r="66" spans="1:9" ht="22.5" customHeight="1" x14ac:dyDescent="0.15">
      <c r="A66" s="130" t="s">
        <v>125</v>
      </c>
      <c r="B66" s="130"/>
      <c r="C66" s="98" t="s">
        <v>126</v>
      </c>
      <c r="D66" s="98" t="s">
        <v>127</v>
      </c>
      <c r="E66" s="98"/>
      <c r="F66" s="7">
        <v>100054.49</v>
      </c>
      <c r="G66" s="7">
        <v>0</v>
      </c>
      <c r="H66" s="7">
        <v>0</v>
      </c>
      <c r="I66" s="97" t="s">
        <v>28</v>
      </c>
    </row>
    <row r="67" spans="1:9" ht="18.75" customHeight="1" x14ac:dyDescent="0.15">
      <c r="A67" s="130" t="s">
        <v>128</v>
      </c>
      <c r="B67" s="130"/>
      <c r="C67" s="98" t="s">
        <v>129</v>
      </c>
      <c r="D67" s="98" t="s">
        <v>27</v>
      </c>
      <c r="E67" s="98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97" t="s">
        <v>28</v>
      </c>
    </row>
    <row r="68" spans="1:9" ht="22.5" customHeight="1" x14ac:dyDescent="0.15">
      <c r="A68" s="130" t="s">
        <v>130</v>
      </c>
      <c r="B68" s="130"/>
      <c r="C68" s="98" t="s">
        <v>131</v>
      </c>
      <c r="D68" s="98" t="s">
        <v>132</v>
      </c>
      <c r="E68" s="98"/>
      <c r="F68" s="7">
        <v>0</v>
      </c>
      <c r="G68" s="7">
        <v>0</v>
      </c>
      <c r="H68" s="7">
        <v>0</v>
      </c>
      <c r="I68" s="97" t="s">
        <v>28</v>
      </c>
    </row>
    <row r="69" spans="1:9" ht="19.5" customHeight="1" x14ac:dyDescent="0.15">
      <c r="A69" s="130" t="s">
        <v>134</v>
      </c>
      <c r="B69" s="130"/>
      <c r="C69" s="98" t="s">
        <v>135</v>
      </c>
      <c r="D69" s="98" t="s">
        <v>136</v>
      </c>
      <c r="E69" s="98"/>
      <c r="F69" s="7">
        <v>0</v>
      </c>
      <c r="G69" s="7">
        <v>0</v>
      </c>
      <c r="H69" s="7">
        <v>0</v>
      </c>
      <c r="I69" s="97" t="s">
        <v>28</v>
      </c>
    </row>
    <row r="70" spans="1:9" ht="27.75" customHeight="1" x14ac:dyDescent="0.15">
      <c r="A70" s="130" t="s">
        <v>137</v>
      </c>
      <c r="B70" s="130"/>
      <c r="C70" s="98" t="s">
        <v>138</v>
      </c>
      <c r="D70" s="98" t="s">
        <v>139</v>
      </c>
      <c r="E70" s="98"/>
      <c r="F70" s="7">
        <v>0</v>
      </c>
      <c r="G70" s="7">
        <v>0</v>
      </c>
      <c r="H70" s="7">
        <v>0</v>
      </c>
      <c r="I70" s="97" t="s">
        <v>28</v>
      </c>
    </row>
    <row r="71" spans="1:9" ht="18" customHeight="1" x14ac:dyDescent="0.15">
      <c r="A71" s="130" t="s">
        <v>140</v>
      </c>
      <c r="B71" s="130"/>
      <c r="C71" s="98" t="s">
        <v>141</v>
      </c>
      <c r="D71" s="98" t="s">
        <v>27</v>
      </c>
      <c r="E71" s="98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97" t="s">
        <v>28</v>
      </c>
    </row>
    <row r="72" spans="1:9" ht="33" customHeight="1" x14ac:dyDescent="0.15">
      <c r="A72" s="130" t="s">
        <v>142</v>
      </c>
      <c r="B72" s="130"/>
      <c r="C72" s="98" t="s">
        <v>143</v>
      </c>
      <c r="D72" s="98" t="s">
        <v>144</v>
      </c>
      <c r="E72" s="98"/>
      <c r="F72" s="7">
        <v>0</v>
      </c>
      <c r="G72" s="7">
        <v>0</v>
      </c>
      <c r="H72" s="7">
        <v>0</v>
      </c>
      <c r="I72" s="97" t="s">
        <v>28</v>
      </c>
    </row>
    <row r="73" spans="1:9" ht="18" customHeight="1" x14ac:dyDescent="0.15">
      <c r="A73" s="144" t="s">
        <v>145</v>
      </c>
      <c r="B73" s="144"/>
      <c r="C73" s="52" t="s">
        <v>146</v>
      </c>
      <c r="D73" s="15" t="s">
        <v>27</v>
      </c>
      <c r="E73" s="15"/>
      <c r="F73" s="49">
        <f>F74+F75+F76+F77+F78+F79</f>
        <v>4695815.8100000005</v>
      </c>
      <c r="G73" s="49">
        <f t="shared" ref="G73:H73" si="11">G74+G75+G76+G77+G78+G79</f>
        <v>4102916.04</v>
      </c>
      <c r="H73" s="49">
        <f t="shared" si="11"/>
        <v>4197515.04</v>
      </c>
      <c r="I73" s="97" t="s">
        <v>28</v>
      </c>
    </row>
    <row r="74" spans="1:9" ht="21.75" customHeight="1" x14ac:dyDescent="0.15">
      <c r="A74" s="144" t="s">
        <v>147</v>
      </c>
      <c r="B74" s="144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97" t="s">
        <v>28</v>
      </c>
    </row>
    <row r="75" spans="1:9" ht="26.25" customHeight="1" x14ac:dyDescent="0.15">
      <c r="A75" s="144" t="s">
        <v>150</v>
      </c>
      <c r="B75" s="144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97" t="s">
        <v>28</v>
      </c>
    </row>
    <row r="76" spans="1:9" ht="21.75" customHeight="1" x14ac:dyDescent="0.15">
      <c r="A76" s="144" t="s">
        <v>153</v>
      </c>
      <c r="B76" s="144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97" t="s">
        <v>28</v>
      </c>
    </row>
    <row r="77" spans="1:9" ht="24" customHeight="1" x14ac:dyDescent="0.15">
      <c r="A77" s="144" t="s">
        <v>156</v>
      </c>
      <c r="B77" s="144"/>
      <c r="C77" s="52" t="s">
        <v>157</v>
      </c>
      <c r="D77" s="52">
        <v>244</v>
      </c>
      <c r="E77" s="15"/>
      <c r="F77" s="16">
        <v>2475563.62</v>
      </c>
      <c r="G77" s="16">
        <v>1939890.04</v>
      </c>
      <c r="H77" s="16">
        <v>1939890.04</v>
      </c>
      <c r="I77" s="97" t="s">
        <v>28</v>
      </c>
    </row>
    <row r="78" spans="1:9" ht="24" customHeight="1" x14ac:dyDescent="0.15">
      <c r="A78" s="145" t="s">
        <v>268</v>
      </c>
      <c r="B78" s="146"/>
      <c r="C78" s="52">
        <v>2660</v>
      </c>
      <c r="D78" s="52">
        <v>247</v>
      </c>
      <c r="E78" s="15"/>
      <c r="F78" s="16">
        <v>2220252.19</v>
      </c>
      <c r="G78" s="16">
        <v>2163026</v>
      </c>
      <c r="H78" s="16">
        <v>2257625</v>
      </c>
      <c r="I78" s="98"/>
    </row>
    <row r="79" spans="1:9" ht="24" customHeight="1" x14ac:dyDescent="0.15">
      <c r="A79" s="144" t="s">
        <v>158</v>
      </c>
      <c r="B79" s="144"/>
      <c r="C79" s="15" t="s">
        <v>159</v>
      </c>
      <c r="D79" s="15" t="s">
        <v>160</v>
      </c>
      <c r="E79" s="15"/>
      <c r="F79" s="49">
        <f>F80+F81</f>
        <v>0</v>
      </c>
      <c r="G79" s="49">
        <f t="shared" ref="G79:H79" si="12">G80+G81</f>
        <v>0</v>
      </c>
      <c r="H79" s="49">
        <f t="shared" si="12"/>
        <v>0</v>
      </c>
      <c r="I79" s="98"/>
    </row>
    <row r="80" spans="1:9" ht="24" customHeight="1" x14ac:dyDescent="0.15">
      <c r="A80" s="144" t="s">
        <v>161</v>
      </c>
      <c r="B80" s="144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98"/>
    </row>
    <row r="81" spans="1:9" ht="24" customHeight="1" x14ac:dyDescent="0.15">
      <c r="A81" s="144" t="s">
        <v>164</v>
      </c>
      <c r="B81" s="144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97" t="s">
        <v>28</v>
      </c>
    </row>
    <row r="82" spans="1:9" ht="36.75" customHeight="1" x14ac:dyDescent="0.15">
      <c r="A82" s="144" t="s">
        <v>167</v>
      </c>
      <c r="B82" s="144"/>
      <c r="C82" s="15" t="s">
        <v>168</v>
      </c>
      <c r="D82" s="15" t="s">
        <v>169</v>
      </c>
      <c r="E82" s="15"/>
      <c r="F82" s="49">
        <f>F83+F84+F85</f>
        <v>0</v>
      </c>
      <c r="G82" s="49">
        <f t="shared" ref="G82:H82" si="13">G83+G84+G85</f>
        <v>0</v>
      </c>
      <c r="H82" s="49">
        <f t="shared" si="13"/>
        <v>0</v>
      </c>
      <c r="I82" s="97" t="s">
        <v>28</v>
      </c>
    </row>
    <row r="83" spans="1:9" ht="21" customHeight="1" x14ac:dyDescent="0.15">
      <c r="A83" s="144" t="s">
        <v>170</v>
      </c>
      <c r="B83" s="144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97" t="s">
        <v>28</v>
      </c>
    </row>
    <row r="84" spans="1:9" ht="10.5" customHeight="1" x14ac:dyDescent="0.15">
      <c r="A84" s="144" t="s">
        <v>172</v>
      </c>
      <c r="B84" s="144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97" t="s">
        <v>28</v>
      </c>
    </row>
    <row r="85" spans="1:9" ht="21" customHeight="1" x14ac:dyDescent="0.15">
      <c r="A85" s="144" t="s">
        <v>174</v>
      </c>
      <c r="B85" s="144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97" t="s">
        <v>28</v>
      </c>
    </row>
    <row r="86" spans="1:9" ht="10.5" customHeight="1" x14ac:dyDescent="0.15">
      <c r="A86" s="144" t="s">
        <v>176</v>
      </c>
      <c r="B86" s="144"/>
      <c r="C86" s="15" t="s">
        <v>177</v>
      </c>
      <c r="D86" s="15" t="s">
        <v>27</v>
      </c>
      <c r="E86" s="15"/>
      <c r="F86" s="49">
        <f>F87+F88+F89+F90</f>
        <v>0</v>
      </c>
      <c r="G86" s="49">
        <f t="shared" ref="G86:H86" si="14">G87+G88+G89+G90</f>
        <v>0</v>
      </c>
      <c r="H86" s="49">
        <f t="shared" si="14"/>
        <v>0</v>
      </c>
      <c r="I86" s="97" t="s">
        <v>28</v>
      </c>
    </row>
    <row r="87" spans="1:9" ht="10.5" customHeight="1" x14ac:dyDescent="0.15">
      <c r="A87" s="144" t="s">
        <v>178</v>
      </c>
      <c r="B87" s="144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97" t="s">
        <v>28</v>
      </c>
    </row>
    <row r="88" spans="1:9" ht="10.5" customHeight="1" x14ac:dyDescent="0.15">
      <c r="A88" s="144" t="s">
        <v>63</v>
      </c>
      <c r="B88" s="144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97" t="s">
        <v>28</v>
      </c>
    </row>
    <row r="89" spans="1:9" ht="21" customHeight="1" x14ac:dyDescent="0.15">
      <c r="A89" s="144" t="s">
        <v>65</v>
      </c>
      <c r="B89" s="144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97" t="s">
        <v>28</v>
      </c>
    </row>
    <row r="90" spans="1:9" ht="31.5" customHeight="1" x14ac:dyDescent="0.15">
      <c r="A90" s="144" t="s">
        <v>183</v>
      </c>
      <c r="B90" s="144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97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21" x14ac:dyDescent="0.15">
      <c r="A96" s="132"/>
      <c r="B96" s="132"/>
      <c r="C96" s="132"/>
      <c r="D96" s="132"/>
      <c r="E96" s="132"/>
      <c r="F96" s="15" t="s">
        <v>274</v>
      </c>
      <c r="G96" s="15" t="s">
        <v>276</v>
      </c>
      <c r="H96" s="15" t="s">
        <v>278</v>
      </c>
    </row>
    <row r="97" spans="1:8" x14ac:dyDescent="0.15">
      <c r="A97" s="97">
        <v>1</v>
      </c>
      <c r="B97" s="97">
        <v>2</v>
      </c>
      <c r="C97" s="97">
        <v>3</v>
      </c>
      <c r="D97" s="97">
        <v>4</v>
      </c>
      <c r="E97" s="97">
        <v>5</v>
      </c>
      <c r="F97" s="97">
        <v>6</v>
      </c>
      <c r="G97" s="97">
        <v>7</v>
      </c>
      <c r="H97" s="97">
        <v>8</v>
      </c>
    </row>
    <row r="98" spans="1:8" x14ac:dyDescent="0.15">
      <c r="A98" s="97" t="s">
        <v>28</v>
      </c>
      <c r="B98" s="1" t="s">
        <v>188</v>
      </c>
      <c r="C98" s="97" t="s">
        <v>189</v>
      </c>
      <c r="D98" s="97" t="s">
        <v>133</v>
      </c>
      <c r="E98" s="97"/>
      <c r="F98" s="11">
        <f>F99+F100+F101+F104</f>
        <v>4695815.8100000005</v>
      </c>
      <c r="G98" s="11">
        <f>G99+G100+G101+G104</f>
        <v>4102916.04</v>
      </c>
      <c r="H98" s="11">
        <f>H99+H100+H101+H104</f>
        <v>4197515.04</v>
      </c>
    </row>
    <row r="99" spans="1:8" ht="31.5" x14ac:dyDescent="0.15">
      <c r="A99" s="97" t="s">
        <v>190</v>
      </c>
      <c r="B99" s="1" t="s">
        <v>191</v>
      </c>
      <c r="C99" s="97" t="s">
        <v>192</v>
      </c>
      <c r="D99" s="97" t="s">
        <v>133</v>
      </c>
      <c r="E99" s="97"/>
      <c r="F99" s="2"/>
      <c r="G99" s="2"/>
      <c r="H99" s="2"/>
    </row>
    <row r="100" spans="1:8" ht="42" x14ac:dyDescent="0.15">
      <c r="A100" s="97" t="s">
        <v>193</v>
      </c>
      <c r="B100" s="1" t="s">
        <v>194</v>
      </c>
      <c r="C100" s="97" t="s">
        <v>195</v>
      </c>
      <c r="D100" s="97" t="s">
        <v>133</v>
      </c>
      <c r="E100" s="97"/>
      <c r="F100" s="2"/>
      <c r="G100" s="2"/>
      <c r="H100" s="2"/>
    </row>
    <row r="101" spans="1:8" ht="31.5" x14ac:dyDescent="0.15">
      <c r="A101" s="97" t="s">
        <v>196</v>
      </c>
      <c r="B101" s="1" t="s">
        <v>197</v>
      </c>
      <c r="C101" s="97" t="s">
        <v>198</v>
      </c>
      <c r="D101" s="97" t="s">
        <v>133</v>
      </c>
      <c r="E101" s="97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97" t="s">
        <v>199</v>
      </c>
      <c r="B102" s="1" t="s">
        <v>200</v>
      </c>
      <c r="C102" s="97" t="s">
        <v>201</v>
      </c>
      <c r="D102" s="97" t="s">
        <v>133</v>
      </c>
      <c r="E102" s="97"/>
      <c r="F102" s="2"/>
      <c r="G102" s="2"/>
      <c r="H102" s="2"/>
    </row>
    <row r="103" spans="1:8" x14ac:dyDescent="0.15">
      <c r="A103" s="97" t="s">
        <v>202</v>
      </c>
      <c r="B103" s="1" t="s">
        <v>203</v>
      </c>
      <c r="C103" s="97" t="s">
        <v>204</v>
      </c>
      <c r="D103" s="97" t="s">
        <v>133</v>
      </c>
      <c r="E103" s="97"/>
      <c r="F103" s="2"/>
      <c r="G103" s="2"/>
      <c r="H103" s="2"/>
    </row>
    <row r="104" spans="1:8" ht="42" x14ac:dyDescent="0.15">
      <c r="A104" s="97" t="s">
        <v>205</v>
      </c>
      <c r="B104" s="1" t="s">
        <v>206</v>
      </c>
      <c r="C104" s="97" t="s">
        <v>207</v>
      </c>
      <c r="D104" s="97" t="s">
        <v>133</v>
      </c>
      <c r="E104" s="97"/>
      <c r="F104" s="11">
        <f>F105+F108+F111+F112+F115</f>
        <v>4695815.8100000005</v>
      </c>
      <c r="G104" s="11">
        <f t="shared" ref="G104:H104" si="16">G105+G108+G111+G112+G115</f>
        <v>4102916.04</v>
      </c>
      <c r="H104" s="11">
        <f t="shared" si="16"/>
        <v>4197515.04</v>
      </c>
    </row>
    <row r="105" spans="1:8" ht="31.5" x14ac:dyDescent="0.15">
      <c r="A105" s="97" t="s">
        <v>208</v>
      </c>
      <c r="B105" s="1" t="s">
        <v>209</v>
      </c>
      <c r="C105" s="97" t="s">
        <v>210</v>
      </c>
      <c r="D105" s="97" t="s">
        <v>133</v>
      </c>
      <c r="E105" s="97"/>
      <c r="F105" s="11">
        <f>F106+F107</f>
        <v>4695815.8100000005</v>
      </c>
      <c r="G105" s="11">
        <f t="shared" ref="G105:H105" si="17">G106+G107</f>
        <v>4102916.04</v>
      </c>
      <c r="H105" s="11">
        <f t="shared" si="17"/>
        <v>4197515.04</v>
      </c>
    </row>
    <row r="106" spans="1:8" x14ac:dyDescent="0.15">
      <c r="A106" s="97" t="s">
        <v>211</v>
      </c>
      <c r="B106" s="1" t="s">
        <v>200</v>
      </c>
      <c r="C106" s="97" t="s">
        <v>212</v>
      </c>
      <c r="D106" s="97" t="s">
        <v>133</v>
      </c>
      <c r="E106" s="97"/>
      <c r="F106" s="16">
        <f>F73</f>
        <v>4695815.8100000005</v>
      </c>
      <c r="G106" s="16">
        <f>G73</f>
        <v>4102916.04</v>
      </c>
      <c r="H106" s="16">
        <f>H73</f>
        <v>4197515.04</v>
      </c>
    </row>
    <row r="107" spans="1:8" x14ac:dyDescent="0.15">
      <c r="A107" s="97" t="s">
        <v>213</v>
      </c>
      <c r="B107" s="1" t="s">
        <v>203</v>
      </c>
      <c r="C107" s="97" t="s">
        <v>214</v>
      </c>
      <c r="D107" s="97" t="s">
        <v>133</v>
      </c>
      <c r="E107" s="97"/>
      <c r="F107" s="2"/>
      <c r="G107" s="2"/>
      <c r="H107" s="2"/>
    </row>
    <row r="108" spans="1:8" ht="31.5" x14ac:dyDescent="0.15">
      <c r="A108" s="97" t="s">
        <v>215</v>
      </c>
      <c r="B108" s="1" t="s">
        <v>216</v>
      </c>
      <c r="C108" s="97" t="s">
        <v>217</v>
      </c>
      <c r="D108" s="97" t="s">
        <v>133</v>
      </c>
      <c r="E108" s="97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97" t="s">
        <v>218</v>
      </c>
      <c r="B109" s="1" t="s">
        <v>200</v>
      </c>
      <c r="C109" s="97" t="s">
        <v>219</v>
      </c>
      <c r="D109" s="97" t="s">
        <v>133</v>
      </c>
      <c r="E109" s="97"/>
      <c r="F109" s="2"/>
      <c r="G109" s="2"/>
      <c r="H109" s="2"/>
    </row>
    <row r="110" spans="1:8" x14ac:dyDescent="0.15">
      <c r="A110" s="97" t="s">
        <v>220</v>
      </c>
      <c r="B110" s="1" t="s">
        <v>203</v>
      </c>
      <c r="C110" s="97" t="s">
        <v>221</v>
      </c>
      <c r="D110" s="97" t="s">
        <v>133</v>
      </c>
      <c r="E110" s="97"/>
      <c r="F110" s="2"/>
      <c r="G110" s="2"/>
      <c r="H110" s="2"/>
    </row>
    <row r="111" spans="1:8" ht="21" x14ac:dyDescent="0.15">
      <c r="A111" s="97" t="s">
        <v>222</v>
      </c>
      <c r="B111" s="1" t="s">
        <v>223</v>
      </c>
      <c r="C111" s="97" t="s">
        <v>224</v>
      </c>
      <c r="D111" s="97" t="s">
        <v>133</v>
      </c>
      <c r="E111" s="97"/>
      <c r="F111" s="2"/>
      <c r="G111" s="2"/>
      <c r="H111" s="2"/>
    </row>
    <row r="112" spans="1:8" x14ac:dyDescent="0.15">
      <c r="A112" s="97" t="s">
        <v>225</v>
      </c>
      <c r="B112" s="1" t="s">
        <v>226</v>
      </c>
      <c r="C112" s="97" t="s">
        <v>227</v>
      </c>
      <c r="D112" s="97" t="s">
        <v>133</v>
      </c>
      <c r="E112" s="97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97" t="s">
        <v>228</v>
      </c>
      <c r="B113" s="1" t="s">
        <v>200</v>
      </c>
      <c r="C113" s="97" t="s">
        <v>229</v>
      </c>
      <c r="D113" s="97" t="s">
        <v>133</v>
      </c>
      <c r="E113" s="97"/>
      <c r="F113" s="2"/>
      <c r="G113" s="2"/>
      <c r="H113" s="2"/>
    </row>
    <row r="114" spans="1:8" x14ac:dyDescent="0.15">
      <c r="A114" s="97" t="s">
        <v>230</v>
      </c>
      <c r="B114" s="1" t="s">
        <v>203</v>
      </c>
      <c r="C114" s="97" t="s">
        <v>231</v>
      </c>
      <c r="D114" s="97" t="s">
        <v>133</v>
      </c>
      <c r="E114" s="97"/>
      <c r="F114" s="2"/>
      <c r="G114" s="2"/>
      <c r="H114" s="2"/>
    </row>
    <row r="115" spans="1:8" x14ac:dyDescent="0.15">
      <c r="A115" s="97" t="s">
        <v>232</v>
      </c>
      <c r="B115" s="1" t="s">
        <v>233</v>
      </c>
      <c r="C115" s="97" t="s">
        <v>234</v>
      </c>
      <c r="D115" s="97" t="s">
        <v>133</v>
      </c>
      <c r="E115" s="97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97" t="s">
        <v>235</v>
      </c>
      <c r="B116" s="1" t="s">
        <v>200</v>
      </c>
      <c r="C116" s="97" t="s">
        <v>236</v>
      </c>
      <c r="D116" s="97" t="s">
        <v>133</v>
      </c>
      <c r="E116" s="97"/>
      <c r="F116" s="2"/>
      <c r="G116" s="2"/>
      <c r="H116" s="2"/>
    </row>
    <row r="117" spans="1:8" x14ac:dyDescent="0.15">
      <c r="A117" s="97" t="s">
        <v>237</v>
      </c>
      <c r="B117" s="1" t="s">
        <v>203</v>
      </c>
      <c r="C117" s="97" t="s">
        <v>238</v>
      </c>
      <c r="D117" s="97" t="s">
        <v>133</v>
      </c>
      <c r="E117" s="97"/>
      <c r="F117" s="2"/>
      <c r="G117" s="2"/>
      <c r="H117" s="2"/>
    </row>
    <row r="118" spans="1:8" ht="42" x14ac:dyDescent="0.15">
      <c r="A118" s="97" t="s">
        <v>239</v>
      </c>
      <c r="B118" s="1" t="s">
        <v>240</v>
      </c>
      <c r="C118" s="97" t="s">
        <v>241</v>
      </c>
      <c r="D118" s="97" t="s">
        <v>133</v>
      </c>
      <c r="E118" s="97"/>
      <c r="F118" s="11">
        <f>F119+F120+F121</f>
        <v>4695815.8100000005</v>
      </c>
      <c r="G118" s="11">
        <f t="shared" ref="G118:H118" si="21">G119+G120+G121</f>
        <v>4102916.04</v>
      </c>
      <c r="H118" s="11">
        <f t="shared" si="21"/>
        <v>4197515.04</v>
      </c>
    </row>
    <row r="119" spans="1:8" x14ac:dyDescent="0.15">
      <c r="A119" s="97" t="s">
        <v>242</v>
      </c>
      <c r="B119" s="1" t="s">
        <v>243</v>
      </c>
      <c r="C119" s="97" t="s">
        <v>244</v>
      </c>
      <c r="D119" s="15">
        <v>2024</v>
      </c>
      <c r="E119" s="97"/>
      <c r="F119" s="7">
        <f>F104</f>
        <v>4695815.8100000005</v>
      </c>
      <c r="G119" s="7">
        <f t="shared" ref="G119:H119" si="22">G104</f>
        <v>4102916.04</v>
      </c>
      <c r="H119" s="7">
        <f t="shared" si="22"/>
        <v>4197515.04</v>
      </c>
    </row>
    <row r="120" spans="1:8" x14ac:dyDescent="0.15">
      <c r="A120" s="97" t="s">
        <v>245</v>
      </c>
      <c r="B120" s="1" t="s">
        <v>243</v>
      </c>
      <c r="C120" s="97" t="s">
        <v>246</v>
      </c>
      <c r="D120" s="15">
        <v>2025</v>
      </c>
      <c r="E120" s="97"/>
      <c r="F120" s="2"/>
      <c r="G120" s="2"/>
      <c r="H120" s="2"/>
    </row>
    <row r="121" spans="1:8" x14ac:dyDescent="0.15">
      <c r="A121" s="97" t="s">
        <v>247</v>
      </c>
      <c r="B121" s="1" t="s">
        <v>243</v>
      </c>
      <c r="C121" s="97" t="s">
        <v>248</v>
      </c>
      <c r="D121" s="15">
        <v>2026</v>
      </c>
      <c r="E121" s="97"/>
      <c r="F121" s="2"/>
      <c r="G121" s="2"/>
      <c r="H121" s="2"/>
    </row>
    <row r="122" spans="1:8" ht="42" x14ac:dyDescent="0.15">
      <c r="A122" s="97" t="s">
        <v>249</v>
      </c>
      <c r="B122" s="1" t="s">
        <v>250</v>
      </c>
      <c r="C122" s="97" t="s">
        <v>251</v>
      </c>
      <c r="D122" s="15" t="s">
        <v>133</v>
      </c>
      <c r="E122" s="97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97" t="s">
        <v>252</v>
      </c>
      <c r="B123" s="1" t="s">
        <v>243</v>
      </c>
      <c r="C123" s="97" t="s">
        <v>253</v>
      </c>
      <c r="D123" s="15">
        <v>2024</v>
      </c>
      <c r="E123" s="97"/>
      <c r="F123" s="2"/>
      <c r="G123" s="2"/>
      <c r="H123" s="2"/>
    </row>
    <row r="124" spans="1:8" x14ac:dyDescent="0.15">
      <c r="A124" s="97" t="s">
        <v>254</v>
      </c>
      <c r="B124" s="1" t="s">
        <v>243</v>
      </c>
      <c r="C124" s="97" t="s">
        <v>255</v>
      </c>
      <c r="D124" s="15">
        <v>2025</v>
      </c>
      <c r="E124" s="97"/>
      <c r="F124" s="2"/>
      <c r="G124" s="2"/>
      <c r="H124" s="2"/>
    </row>
    <row r="125" spans="1:8" x14ac:dyDescent="0.15">
      <c r="A125" s="97" t="s">
        <v>256</v>
      </c>
      <c r="B125" s="1" t="s">
        <v>243</v>
      </c>
      <c r="C125" s="97" t="s">
        <v>257</v>
      </c>
      <c r="D125" s="15">
        <v>2026</v>
      </c>
      <c r="E125" s="97"/>
      <c r="F125" s="2"/>
      <c r="G125" s="2"/>
      <c r="H125" s="2"/>
    </row>
    <row r="127" spans="1:8" x14ac:dyDescent="0.15">
      <c r="A127" s="127" t="s">
        <v>258</v>
      </c>
      <c r="B127" s="127"/>
      <c r="C127" s="128" t="s">
        <v>270</v>
      </c>
      <c r="D127" s="129"/>
      <c r="E127" s="96"/>
      <c r="F127" s="128" t="s">
        <v>271</v>
      </c>
      <c r="G127" s="129"/>
    </row>
    <row r="128" spans="1:8" x14ac:dyDescent="0.15">
      <c r="C128" s="125" t="s">
        <v>259</v>
      </c>
      <c r="D128" s="125"/>
      <c r="E128" s="93" t="s">
        <v>2</v>
      </c>
      <c r="F128" s="125" t="s">
        <v>3</v>
      </c>
      <c r="G128" s="125"/>
    </row>
    <row r="130" spans="1:7" x14ac:dyDescent="0.15">
      <c r="A130" s="127" t="s">
        <v>260</v>
      </c>
      <c r="B130" s="127"/>
      <c r="C130" s="128" t="s">
        <v>265</v>
      </c>
      <c r="D130" s="129"/>
      <c r="E130" s="95" t="s">
        <v>269</v>
      </c>
      <c r="F130" s="128" t="s">
        <v>266</v>
      </c>
      <c r="G130" s="129"/>
    </row>
    <row r="131" spans="1:7" ht="21" x14ac:dyDescent="0.15">
      <c r="C131" s="125" t="s">
        <v>259</v>
      </c>
      <c r="D131" s="125"/>
      <c r="E131" s="93" t="s">
        <v>261</v>
      </c>
      <c r="F131" s="125" t="s">
        <v>262</v>
      </c>
      <c r="G131" s="125"/>
    </row>
    <row r="132" spans="1:7" ht="10.5" customHeight="1" x14ac:dyDescent="0.15">
      <c r="A132" s="126" t="s">
        <v>318</v>
      </c>
      <c r="B132" s="126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46DC-FEEF-4739-B6E3-05A01ACC2A09}">
  <sheetPr>
    <pageSetUpPr fitToPage="1"/>
  </sheetPr>
  <dimension ref="A1:I132"/>
  <sheetViews>
    <sheetView topLeftCell="A14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42" t="s">
        <v>275</v>
      </c>
      <c r="H3" s="142"/>
      <c r="I3" s="142"/>
    </row>
    <row r="4" spans="2:9" ht="15" customHeight="1" x14ac:dyDescent="0.15">
      <c r="G4" s="143" t="s">
        <v>1</v>
      </c>
      <c r="H4" s="143"/>
      <c r="I4" s="143"/>
    </row>
    <row r="5" spans="2:9" ht="18" customHeight="1" x14ac:dyDescent="0.15">
      <c r="G5" s="107"/>
      <c r="H5" s="142" t="s">
        <v>273</v>
      </c>
      <c r="I5" s="142"/>
    </row>
    <row r="6" spans="2:9" ht="15" customHeight="1" x14ac:dyDescent="0.15">
      <c r="G6" s="108" t="s">
        <v>2</v>
      </c>
      <c r="H6" s="143" t="s">
        <v>3</v>
      </c>
      <c r="I6" s="143"/>
    </row>
    <row r="7" spans="2:9" ht="30" customHeight="1" x14ac:dyDescent="0.15">
      <c r="G7" s="126" t="s">
        <v>320</v>
      </c>
      <c r="H7" s="126"/>
      <c r="I7" s="126"/>
    </row>
    <row r="8" spans="2:9" ht="20.100000000000001" customHeight="1" x14ac:dyDescent="0.15">
      <c r="G8" s="126" t="s">
        <v>4</v>
      </c>
      <c r="H8" s="126"/>
      <c r="I8" s="126"/>
    </row>
    <row r="9" spans="2:9" ht="9.75" customHeight="1" x14ac:dyDescent="0.15"/>
    <row r="10" spans="2:9" ht="20.25" customHeight="1" x14ac:dyDescent="0.15">
      <c r="B10" s="139" t="s">
        <v>5</v>
      </c>
      <c r="C10" s="139"/>
      <c r="D10" s="139"/>
      <c r="E10" s="139"/>
      <c r="F10" s="139"/>
      <c r="G10" s="139"/>
      <c r="H10" s="12"/>
      <c r="I10" s="12"/>
    </row>
    <row r="11" spans="2:9" ht="30" customHeight="1" x14ac:dyDescent="0.15">
      <c r="B11" s="139" t="s">
        <v>280</v>
      </c>
      <c r="C11" s="139"/>
      <c r="D11" s="139"/>
      <c r="E11" s="139"/>
      <c r="F11" s="139"/>
      <c r="G11" s="139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40" t="s">
        <v>321</v>
      </c>
      <c r="E13" s="140"/>
      <c r="F13" s="140"/>
      <c r="G13" s="14" t="s">
        <v>8</v>
      </c>
      <c r="H13" s="15" t="s">
        <v>322</v>
      </c>
      <c r="I13" s="15"/>
    </row>
    <row r="14" spans="2:9" ht="18.75" customHeight="1" x14ac:dyDescent="0.15">
      <c r="G14" s="102" t="s">
        <v>9</v>
      </c>
      <c r="H14" s="6">
        <v>52302592</v>
      </c>
      <c r="I14" s="105"/>
    </row>
    <row r="15" spans="2:9" ht="26.25" customHeight="1" x14ac:dyDescent="0.15">
      <c r="B15" s="4" t="s">
        <v>10</v>
      </c>
      <c r="C15" s="141" t="s">
        <v>264</v>
      </c>
      <c r="D15" s="141"/>
      <c r="E15" s="141"/>
      <c r="F15" s="141"/>
      <c r="G15" s="102" t="s">
        <v>11</v>
      </c>
      <c r="H15" s="6">
        <v>504</v>
      </c>
      <c r="I15" s="105"/>
    </row>
    <row r="16" spans="2:9" ht="18.75" customHeight="1" x14ac:dyDescent="0.15">
      <c r="G16" s="102" t="s">
        <v>9</v>
      </c>
      <c r="H16" s="8">
        <v>52320517</v>
      </c>
      <c r="I16" s="105"/>
    </row>
    <row r="17" spans="1:9" ht="18.75" customHeight="1" x14ac:dyDescent="0.15">
      <c r="G17" s="102" t="s">
        <v>12</v>
      </c>
      <c r="H17" s="6">
        <v>5512004487</v>
      </c>
      <c r="I17" s="105"/>
    </row>
    <row r="18" spans="1:9" ht="30.75" customHeight="1" x14ac:dyDescent="0.15">
      <c r="B18" s="4" t="s">
        <v>13</v>
      </c>
      <c r="C18" s="141" t="s">
        <v>272</v>
      </c>
      <c r="D18" s="141"/>
      <c r="E18" s="141"/>
      <c r="F18" s="141"/>
      <c r="G18" s="102" t="s">
        <v>14</v>
      </c>
      <c r="H18" s="6">
        <v>551201001</v>
      </c>
      <c r="I18" s="105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02" t="s">
        <v>17</v>
      </c>
      <c r="H19" s="105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8" t="s">
        <v>20</v>
      </c>
      <c r="B23" s="138"/>
      <c r="C23" s="137" t="s">
        <v>21</v>
      </c>
      <c r="D23" s="137" t="s">
        <v>22</v>
      </c>
      <c r="E23" s="137" t="s">
        <v>23</v>
      </c>
      <c r="F23" s="137" t="s">
        <v>24</v>
      </c>
      <c r="G23" s="137"/>
      <c r="H23" s="137"/>
    </row>
    <row r="24" spans="1:9" ht="27" customHeight="1" x14ac:dyDescent="0.15">
      <c r="A24" s="138"/>
      <c r="B24" s="138"/>
      <c r="C24" s="137"/>
      <c r="D24" s="137"/>
      <c r="E24" s="137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7">
        <v>1</v>
      </c>
      <c r="B25" s="137"/>
      <c r="C25" s="106">
        <v>2</v>
      </c>
      <c r="D25" s="106">
        <v>3</v>
      </c>
      <c r="E25" s="106">
        <v>4</v>
      </c>
      <c r="F25" s="106">
        <v>5</v>
      </c>
      <c r="G25" s="106">
        <v>6</v>
      </c>
      <c r="H25" s="106">
        <v>7</v>
      </c>
    </row>
    <row r="26" spans="1:9" ht="16.5" customHeight="1" x14ac:dyDescent="0.15">
      <c r="A26" s="130" t="s">
        <v>25</v>
      </c>
      <c r="B26" s="130"/>
      <c r="C26" s="15" t="s">
        <v>26</v>
      </c>
      <c r="D26" s="15" t="s">
        <v>27</v>
      </c>
      <c r="E26" s="15" t="s">
        <v>27</v>
      </c>
      <c r="F26" s="49">
        <v>4393.9399999999996</v>
      </c>
      <c r="G26" s="10">
        <v>0</v>
      </c>
      <c r="H26" s="10">
        <v>0</v>
      </c>
      <c r="I26" s="105" t="s">
        <v>28</v>
      </c>
    </row>
    <row r="27" spans="1:9" ht="16.5" customHeight="1" x14ac:dyDescent="0.15">
      <c r="A27" s="130" t="s">
        <v>29</v>
      </c>
      <c r="B27" s="130"/>
      <c r="C27" s="15" t="s">
        <v>30</v>
      </c>
      <c r="D27" s="15" t="s">
        <v>27</v>
      </c>
      <c r="E27" s="15" t="s">
        <v>27</v>
      </c>
      <c r="F27" s="49">
        <f>F26+F28-F46</f>
        <v>0</v>
      </c>
      <c r="G27" s="49">
        <f t="shared" ref="G27:H27" si="0">G26+G28-G46</f>
        <v>0</v>
      </c>
      <c r="H27" s="49">
        <f t="shared" si="0"/>
        <v>0</v>
      </c>
      <c r="I27" s="105" t="s">
        <v>28</v>
      </c>
    </row>
    <row r="28" spans="1:9" ht="16.5" customHeight="1" x14ac:dyDescent="0.15">
      <c r="A28" s="130" t="s">
        <v>31</v>
      </c>
      <c r="B28" s="130"/>
      <c r="C28" s="15" t="s">
        <v>32</v>
      </c>
      <c r="D28" s="15"/>
      <c r="E28" s="15"/>
      <c r="F28" s="49">
        <f>F29+F30+F34+F35+F39+F40+F41</f>
        <v>21136193.809999999</v>
      </c>
      <c r="G28" s="10">
        <f t="shared" ref="G28:H28" si="1">G29+G30+G34+G35+G39+G40</f>
        <v>18653512.859999999</v>
      </c>
      <c r="H28" s="10">
        <f t="shared" si="1"/>
        <v>18805446.43</v>
      </c>
      <c r="I28" s="105" t="s">
        <v>28</v>
      </c>
    </row>
    <row r="29" spans="1:9" ht="21.75" customHeight="1" x14ac:dyDescent="0.15">
      <c r="A29" s="130" t="s">
        <v>33</v>
      </c>
      <c r="B29" s="130"/>
      <c r="C29" s="50" t="s">
        <v>34</v>
      </c>
      <c r="D29" s="15" t="s">
        <v>35</v>
      </c>
      <c r="E29" s="15"/>
      <c r="F29" s="16">
        <v>0</v>
      </c>
      <c r="G29" s="7"/>
      <c r="H29" s="7"/>
      <c r="I29" s="105" t="s">
        <v>28</v>
      </c>
    </row>
    <row r="30" spans="1:9" ht="18.75" customHeight="1" x14ac:dyDescent="0.15">
      <c r="A30" s="130" t="s">
        <v>36</v>
      </c>
      <c r="B30" s="130"/>
      <c r="C30" s="50" t="s">
        <v>37</v>
      </c>
      <c r="D30" s="15" t="s">
        <v>38</v>
      </c>
      <c r="E30" s="15"/>
      <c r="F30" s="49">
        <f>F31+F32+F33</f>
        <v>18886827.18</v>
      </c>
      <c r="G30" s="10">
        <f>G31+G32+G33</f>
        <v>16903237.859999999</v>
      </c>
      <c r="H30" s="10">
        <f t="shared" ref="H30" si="2">H31+H32+H33</f>
        <v>17055171.43</v>
      </c>
      <c r="I30" s="105" t="s">
        <v>28</v>
      </c>
    </row>
    <row r="31" spans="1:9" ht="46.5" customHeight="1" x14ac:dyDescent="0.15">
      <c r="A31" s="130" t="s">
        <v>39</v>
      </c>
      <c r="B31" s="130"/>
      <c r="C31" s="15" t="s">
        <v>40</v>
      </c>
      <c r="D31" s="15" t="s">
        <v>38</v>
      </c>
      <c r="E31" s="15"/>
      <c r="F31" s="51">
        <v>18886827.18</v>
      </c>
      <c r="G31" s="7">
        <v>16903237.859999999</v>
      </c>
      <c r="H31" s="7">
        <v>17055171.43</v>
      </c>
      <c r="I31" s="105" t="s">
        <v>28</v>
      </c>
    </row>
    <row r="32" spans="1:9" ht="34.5" customHeight="1" x14ac:dyDescent="0.15">
      <c r="A32" s="130" t="s">
        <v>41</v>
      </c>
      <c r="B32" s="130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05" t="s">
        <v>28</v>
      </c>
    </row>
    <row r="33" spans="1:9" ht="21.75" customHeight="1" x14ac:dyDescent="0.15">
      <c r="A33" s="135" t="s">
        <v>263</v>
      </c>
      <c r="B33" s="130"/>
      <c r="C33" s="15">
        <v>1230</v>
      </c>
      <c r="D33" s="15">
        <v>130</v>
      </c>
      <c r="E33" s="15"/>
      <c r="F33" s="51">
        <v>0</v>
      </c>
      <c r="G33" s="7">
        <v>0</v>
      </c>
      <c r="H33" s="7">
        <v>0</v>
      </c>
      <c r="I33" s="106"/>
    </row>
    <row r="34" spans="1:9" ht="19.5" customHeight="1" x14ac:dyDescent="0.15">
      <c r="A34" s="130" t="s">
        <v>43</v>
      </c>
      <c r="B34" s="130"/>
      <c r="C34" s="50" t="s">
        <v>44</v>
      </c>
      <c r="D34" s="15" t="s">
        <v>45</v>
      </c>
      <c r="E34" s="15"/>
      <c r="F34" s="49">
        <v>0</v>
      </c>
      <c r="G34" s="7">
        <v>0</v>
      </c>
      <c r="H34" s="7">
        <v>0</v>
      </c>
      <c r="I34" s="105" t="s">
        <v>28</v>
      </c>
    </row>
    <row r="35" spans="1:9" ht="19.5" customHeight="1" x14ac:dyDescent="0.15">
      <c r="A35" s="130" t="s">
        <v>46</v>
      </c>
      <c r="B35" s="130"/>
      <c r="C35" s="50" t="s">
        <v>47</v>
      </c>
      <c r="D35" s="15" t="s">
        <v>48</v>
      </c>
      <c r="E35" s="15"/>
      <c r="F35" s="49">
        <f t="shared" ref="F35:H35" si="3">F36+F37+F38</f>
        <v>2249366.63</v>
      </c>
      <c r="G35" s="10">
        <f t="shared" si="3"/>
        <v>1750275</v>
      </c>
      <c r="H35" s="10">
        <f t="shared" si="3"/>
        <v>1750275</v>
      </c>
      <c r="I35" s="105" t="s">
        <v>28</v>
      </c>
    </row>
    <row r="36" spans="1:9" ht="19.5" customHeight="1" x14ac:dyDescent="0.15">
      <c r="A36" s="130" t="s">
        <v>49</v>
      </c>
      <c r="B36" s="130"/>
      <c r="C36" s="15" t="s">
        <v>50</v>
      </c>
      <c r="D36" s="15" t="s">
        <v>48</v>
      </c>
      <c r="E36" s="15"/>
      <c r="F36" s="51">
        <v>2249366.63</v>
      </c>
      <c r="G36" s="7">
        <v>1750275</v>
      </c>
      <c r="H36" s="7">
        <v>1750275</v>
      </c>
      <c r="I36" s="105" t="s">
        <v>28</v>
      </c>
    </row>
    <row r="37" spans="1:9" ht="19.5" customHeight="1" x14ac:dyDescent="0.15">
      <c r="A37" s="130" t="s">
        <v>51</v>
      </c>
      <c r="B37" s="130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05" t="s">
        <v>28</v>
      </c>
    </row>
    <row r="38" spans="1:9" ht="19.5" customHeight="1" x14ac:dyDescent="0.15">
      <c r="A38" s="135" t="s">
        <v>263</v>
      </c>
      <c r="B38" s="130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06"/>
    </row>
    <row r="39" spans="1:9" ht="19.5" customHeight="1" x14ac:dyDescent="0.15">
      <c r="A39" s="130" t="s">
        <v>53</v>
      </c>
      <c r="B39" s="130"/>
      <c r="C39" s="50" t="s">
        <v>54</v>
      </c>
      <c r="D39" s="15" t="s">
        <v>55</v>
      </c>
      <c r="E39" s="15"/>
      <c r="F39" s="49">
        <v>0</v>
      </c>
      <c r="G39" s="7">
        <v>0</v>
      </c>
      <c r="H39" s="7">
        <v>0</v>
      </c>
      <c r="I39" s="105" t="s">
        <v>28</v>
      </c>
    </row>
    <row r="40" spans="1:9" ht="19.5" customHeight="1" x14ac:dyDescent="0.15">
      <c r="A40" s="130" t="s">
        <v>56</v>
      </c>
      <c r="B40" s="130"/>
      <c r="C40" s="50" t="s">
        <v>57</v>
      </c>
      <c r="D40" s="15"/>
      <c r="E40" s="15"/>
      <c r="F40" s="49">
        <v>0</v>
      </c>
      <c r="G40" s="7">
        <v>0</v>
      </c>
      <c r="H40" s="7">
        <v>0</v>
      </c>
      <c r="I40" s="105" t="s">
        <v>28</v>
      </c>
    </row>
    <row r="41" spans="1:9" ht="19.5" customHeight="1" x14ac:dyDescent="0.15">
      <c r="A41" s="130" t="s">
        <v>58</v>
      </c>
      <c r="B41" s="130"/>
      <c r="C41" s="50" t="s">
        <v>59</v>
      </c>
      <c r="D41" s="15" t="s">
        <v>27</v>
      </c>
      <c r="E41" s="15"/>
      <c r="F41" s="49">
        <f>F42+F43+F44+F45</f>
        <v>0</v>
      </c>
      <c r="G41" s="7">
        <v>0</v>
      </c>
      <c r="H41" s="7">
        <v>0</v>
      </c>
      <c r="I41" s="105" t="s">
        <v>28</v>
      </c>
    </row>
    <row r="42" spans="1:9" ht="35.25" customHeight="1" x14ac:dyDescent="0.15">
      <c r="A42" s="130" t="s">
        <v>60</v>
      </c>
      <c r="B42" s="130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05" t="s">
        <v>28</v>
      </c>
    </row>
    <row r="43" spans="1:9" ht="35.25" customHeight="1" x14ac:dyDescent="0.15">
      <c r="A43" s="130" t="s">
        <v>63</v>
      </c>
      <c r="B43" s="130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05" t="s">
        <v>28</v>
      </c>
    </row>
    <row r="44" spans="1:9" ht="22.5" customHeight="1" x14ac:dyDescent="0.15">
      <c r="A44" s="130" t="s">
        <v>65</v>
      </c>
      <c r="B44" s="130"/>
      <c r="C44" s="15" t="s">
        <v>66</v>
      </c>
      <c r="D44" s="15" t="s">
        <v>62</v>
      </c>
      <c r="E44" s="15"/>
      <c r="F44" s="51">
        <v>0</v>
      </c>
      <c r="G44" s="7">
        <v>0</v>
      </c>
      <c r="H44" s="7">
        <v>0</v>
      </c>
      <c r="I44" s="105" t="s">
        <v>28</v>
      </c>
    </row>
    <row r="45" spans="1:9" ht="27.75" customHeight="1" x14ac:dyDescent="0.15">
      <c r="A45" s="130" t="s">
        <v>67</v>
      </c>
      <c r="B45" s="130"/>
      <c r="C45" s="15" t="s">
        <v>68</v>
      </c>
      <c r="D45" s="15" t="s">
        <v>62</v>
      </c>
      <c r="E45" s="15"/>
      <c r="F45" s="51">
        <v>0</v>
      </c>
      <c r="G45" s="7">
        <v>0</v>
      </c>
      <c r="H45" s="7">
        <v>0</v>
      </c>
      <c r="I45" s="105" t="s">
        <v>28</v>
      </c>
    </row>
    <row r="46" spans="1:9" ht="18" customHeight="1" x14ac:dyDescent="0.15">
      <c r="A46" s="130" t="s">
        <v>69</v>
      </c>
      <c r="B46" s="130"/>
      <c r="C46" s="106" t="s">
        <v>70</v>
      </c>
      <c r="D46" s="106" t="s">
        <v>27</v>
      </c>
      <c r="E46" s="106"/>
      <c r="F46" s="10">
        <f>F47+F57+F63+F67+F71+F73</f>
        <v>21140587.75</v>
      </c>
      <c r="G46" s="10">
        <f t="shared" ref="G46:H46" si="4">G47+G57+G63+G67+G71+G73</f>
        <v>18653512.859999999</v>
      </c>
      <c r="H46" s="10">
        <f t="shared" si="4"/>
        <v>18805446.43</v>
      </c>
      <c r="I46" s="105" t="s">
        <v>28</v>
      </c>
    </row>
    <row r="47" spans="1:9" ht="26.25" customHeight="1" x14ac:dyDescent="0.15">
      <c r="A47" s="130" t="s">
        <v>71</v>
      </c>
      <c r="B47" s="130"/>
      <c r="C47" s="106" t="s">
        <v>72</v>
      </c>
      <c r="D47" s="106" t="s">
        <v>27</v>
      </c>
      <c r="E47" s="106"/>
      <c r="F47" s="10">
        <f>F48+F49+F50+F51+F54+F55+F56</f>
        <v>16065581.449999999</v>
      </c>
      <c r="G47" s="10">
        <f t="shared" ref="G47:H47" si="5">G48+G49+G50+G51+G54+G55+G56</f>
        <v>14525109.82</v>
      </c>
      <c r="H47" s="10">
        <f t="shared" si="5"/>
        <v>14582444.390000001</v>
      </c>
      <c r="I47" s="105" t="s">
        <v>28</v>
      </c>
    </row>
    <row r="48" spans="1:9" ht="24" customHeight="1" x14ac:dyDescent="0.15">
      <c r="A48" s="130" t="s">
        <v>73</v>
      </c>
      <c r="B48" s="130"/>
      <c r="C48" s="106" t="s">
        <v>74</v>
      </c>
      <c r="D48" s="106" t="s">
        <v>75</v>
      </c>
      <c r="E48" s="106"/>
      <c r="F48" s="7">
        <v>12386289.51</v>
      </c>
      <c r="G48" s="7">
        <v>11203132.529999999</v>
      </c>
      <c r="H48" s="7">
        <v>11249185.66</v>
      </c>
      <c r="I48" s="105" t="s">
        <v>28</v>
      </c>
    </row>
    <row r="49" spans="1:9" ht="17.25" customHeight="1" x14ac:dyDescent="0.15">
      <c r="A49" s="130" t="s">
        <v>76</v>
      </c>
      <c r="B49" s="130"/>
      <c r="C49" s="106" t="s">
        <v>77</v>
      </c>
      <c r="D49" s="106" t="s">
        <v>78</v>
      </c>
      <c r="E49" s="106"/>
      <c r="F49" s="7">
        <v>0</v>
      </c>
      <c r="G49" s="7">
        <v>0</v>
      </c>
      <c r="H49" s="7">
        <v>0</v>
      </c>
      <c r="I49" s="105" t="s">
        <v>28</v>
      </c>
    </row>
    <row r="50" spans="1:9" ht="33" customHeight="1" x14ac:dyDescent="0.15">
      <c r="A50" s="130" t="s">
        <v>79</v>
      </c>
      <c r="B50" s="130"/>
      <c r="C50" s="106" t="s">
        <v>80</v>
      </c>
      <c r="D50" s="106" t="s">
        <v>81</v>
      </c>
      <c r="E50" s="106"/>
      <c r="F50" s="7">
        <v>0</v>
      </c>
      <c r="G50" s="7">
        <v>0</v>
      </c>
      <c r="H50" s="7">
        <v>0</v>
      </c>
      <c r="I50" s="105" t="s">
        <v>28</v>
      </c>
    </row>
    <row r="51" spans="1:9" ht="28.5" customHeight="1" x14ac:dyDescent="0.15">
      <c r="A51" s="130" t="s">
        <v>82</v>
      </c>
      <c r="B51" s="130"/>
      <c r="C51" s="106" t="s">
        <v>83</v>
      </c>
      <c r="D51" s="106" t="s">
        <v>84</v>
      </c>
      <c r="E51" s="106"/>
      <c r="F51" s="10">
        <f>F52+F53</f>
        <v>3679291.94</v>
      </c>
      <c r="G51" s="10">
        <f t="shared" ref="G51:H51" si="6">G52+G53</f>
        <v>3321977.29</v>
      </c>
      <c r="H51" s="10">
        <f t="shared" si="6"/>
        <v>3333258.73</v>
      </c>
      <c r="I51" s="105" t="s">
        <v>28</v>
      </c>
    </row>
    <row r="52" spans="1:9" ht="24" customHeight="1" x14ac:dyDescent="0.15">
      <c r="A52" s="130" t="s">
        <v>85</v>
      </c>
      <c r="B52" s="130"/>
      <c r="C52" s="106" t="s">
        <v>86</v>
      </c>
      <c r="D52" s="106" t="s">
        <v>84</v>
      </c>
      <c r="E52" s="106"/>
      <c r="F52" s="7">
        <v>3679291.94</v>
      </c>
      <c r="G52" s="7">
        <v>3321977.29</v>
      </c>
      <c r="H52" s="7">
        <v>3333258.73</v>
      </c>
      <c r="I52" s="105" t="s">
        <v>28</v>
      </c>
    </row>
    <row r="53" spans="1:9" ht="17.25" customHeight="1" x14ac:dyDescent="0.15">
      <c r="A53" s="130" t="s">
        <v>87</v>
      </c>
      <c r="B53" s="130"/>
      <c r="C53" s="106" t="s">
        <v>88</v>
      </c>
      <c r="D53" s="106" t="s">
        <v>84</v>
      </c>
      <c r="E53" s="106"/>
      <c r="F53" s="7">
        <v>0</v>
      </c>
      <c r="G53" s="7">
        <v>0</v>
      </c>
      <c r="H53" s="7">
        <v>0</v>
      </c>
      <c r="I53" s="105" t="s">
        <v>28</v>
      </c>
    </row>
    <row r="54" spans="1:9" ht="24.75" customHeight="1" x14ac:dyDescent="0.15">
      <c r="A54" s="130" t="s">
        <v>89</v>
      </c>
      <c r="B54" s="130"/>
      <c r="C54" s="106" t="s">
        <v>90</v>
      </c>
      <c r="D54" s="106" t="s">
        <v>91</v>
      </c>
      <c r="E54" s="106"/>
      <c r="F54" s="7">
        <v>0</v>
      </c>
      <c r="G54" s="7">
        <v>0</v>
      </c>
      <c r="H54" s="7">
        <v>0</v>
      </c>
      <c r="I54" s="105" t="s">
        <v>28</v>
      </c>
    </row>
    <row r="55" spans="1:9" ht="27" customHeight="1" x14ac:dyDescent="0.15">
      <c r="A55" s="130" t="s">
        <v>92</v>
      </c>
      <c r="B55" s="130"/>
      <c r="C55" s="106" t="s">
        <v>93</v>
      </c>
      <c r="D55" s="106" t="s">
        <v>94</v>
      </c>
      <c r="E55" s="106"/>
      <c r="F55" s="7">
        <v>0</v>
      </c>
      <c r="G55" s="7">
        <v>0</v>
      </c>
      <c r="H55" s="7">
        <v>0</v>
      </c>
      <c r="I55" s="105" t="s">
        <v>28</v>
      </c>
    </row>
    <row r="56" spans="1:9" ht="26.25" customHeight="1" x14ac:dyDescent="0.15">
      <c r="A56" s="130" t="s">
        <v>95</v>
      </c>
      <c r="B56" s="130"/>
      <c r="C56" s="106" t="s">
        <v>96</v>
      </c>
      <c r="D56" s="106" t="s">
        <v>97</v>
      </c>
      <c r="E56" s="106"/>
      <c r="F56" s="7">
        <v>0</v>
      </c>
      <c r="G56" s="7">
        <v>0</v>
      </c>
      <c r="H56" s="7">
        <v>0</v>
      </c>
      <c r="I56" s="105" t="s">
        <v>28</v>
      </c>
    </row>
    <row r="57" spans="1:9" ht="24.75" customHeight="1" x14ac:dyDescent="0.15">
      <c r="A57" s="130" t="s">
        <v>98</v>
      </c>
      <c r="B57" s="130"/>
      <c r="C57" s="106" t="s">
        <v>99</v>
      </c>
      <c r="D57" s="106" t="s">
        <v>100</v>
      </c>
      <c r="E57" s="106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105" t="s">
        <v>28</v>
      </c>
    </row>
    <row r="58" spans="1:9" ht="33.75" customHeight="1" x14ac:dyDescent="0.15">
      <c r="A58" s="130" t="s">
        <v>101</v>
      </c>
      <c r="B58" s="130"/>
      <c r="C58" s="106" t="s">
        <v>102</v>
      </c>
      <c r="D58" s="106" t="s">
        <v>103</v>
      </c>
      <c r="E58" s="106"/>
      <c r="F58" s="7">
        <v>0</v>
      </c>
      <c r="G58" s="7">
        <v>0</v>
      </c>
      <c r="H58" s="7">
        <v>0</v>
      </c>
      <c r="I58" s="105" t="s">
        <v>28</v>
      </c>
    </row>
    <row r="59" spans="1:9" ht="41.25" customHeight="1" x14ac:dyDescent="0.15">
      <c r="A59" s="130" t="s">
        <v>104</v>
      </c>
      <c r="B59" s="130"/>
      <c r="C59" s="106" t="s">
        <v>105</v>
      </c>
      <c r="D59" s="106" t="s">
        <v>106</v>
      </c>
      <c r="E59" s="106"/>
      <c r="F59" s="7">
        <v>0</v>
      </c>
      <c r="G59" s="7">
        <v>0</v>
      </c>
      <c r="H59" s="7">
        <v>0</v>
      </c>
      <c r="I59" s="105" t="s">
        <v>28</v>
      </c>
    </row>
    <row r="60" spans="1:9" ht="33.75" customHeight="1" x14ac:dyDescent="0.15">
      <c r="A60" s="130" t="s">
        <v>107</v>
      </c>
      <c r="B60" s="130"/>
      <c r="C60" s="106" t="s">
        <v>108</v>
      </c>
      <c r="D60" s="106" t="s">
        <v>109</v>
      </c>
      <c r="E60" s="106"/>
      <c r="F60" s="7">
        <v>0</v>
      </c>
      <c r="G60" s="7">
        <v>0</v>
      </c>
      <c r="H60" s="7">
        <v>0</v>
      </c>
      <c r="I60" s="105" t="s">
        <v>28</v>
      </c>
    </row>
    <row r="61" spans="1:9" ht="46.5" customHeight="1" x14ac:dyDescent="0.15">
      <c r="A61" s="130" t="s">
        <v>110</v>
      </c>
      <c r="B61" s="130"/>
      <c r="C61" s="106" t="s">
        <v>111</v>
      </c>
      <c r="D61" s="106" t="s">
        <v>112</v>
      </c>
      <c r="E61" s="106"/>
      <c r="F61" s="7">
        <v>0</v>
      </c>
      <c r="G61" s="7">
        <v>0</v>
      </c>
      <c r="H61" s="7">
        <v>0</v>
      </c>
      <c r="I61" s="105" t="s">
        <v>28</v>
      </c>
    </row>
    <row r="62" spans="1:9" ht="24.75" customHeight="1" x14ac:dyDescent="0.15">
      <c r="A62" s="130" t="s">
        <v>113</v>
      </c>
      <c r="B62" s="130"/>
      <c r="C62" s="106" t="s">
        <v>114</v>
      </c>
      <c r="D62" s="106" t="s">
        <v>115</v>
      </c>
      <c r="E62" s="106"/>
      <c r="F62" s="7">
        <v>0</v>
      </c>
      <c r="G62" s="7">
        <v>0</v>
      </c>
      <c r="H62" s="7">
        <v>0</v>
      </c>
      <c r="I62" s="105" t="s">
        <v>28</v>
      </c>
    </row>
    <row r="63" spans="1:9" ht="19.5" customHeight="1" x14ac:dyDescent="0.15">
      <c r="A63" s="130" t="s">
        <v>116</v>
      </c>
      <c r="B63" s="130"/>
      <c r="C63" s="106" t="s">
        <v>117</v>
      </c>
      <c r="D63" s="106" t="s">
        <v>118</v>
      </c>
      <c r="E63" s="106"/>
      <c r="F63" s="10">
        <f>F64+F65+F66</f>
        <v>130804.49</v>
      </c>
      <c r="G63" s="10">
        <f t="shared" ref="G63:H63" si="8">G64+G65+G66</f>
        <v>25487</v>
      </c>
      <c r="H63" s="10">
        <f t="shared" si="8"/>
        <v>25487</v>
      </c>
      <c r="I63" s="105" t="s">
        <v>28</v>
      </c>
    </row>
    <row r="64" spans="1:9" ht="24" customHeight="1" x14ac:dyDescent="0.15">
      <c r="A64" s="130" t="s">
        <v>119</v>
      </c>
      <c r="B64" s="130"/>
      <c r="C64" s="106" t="s">
        <v>120</v>
      </c>
      <c r="D64" s="106" t="s">
        <v>121</v>
      </c>
      <c r="E64" s="106"/>
      <c r="F64" s="7">
        <v>24709</v>
      </c>
      <c r="G64" s="7">
        <v>18981</v>
      </c>
      <c r="H64" s="7">
        <v>18981</v>
      </c>
      <c r="I64" s="105" t="s">
        <v>28</v>
      </c>
    </row>
    <row r="65" spans="1:9" ht="24" customHeight="1" x14ac:dyDescent="0.15">
      <c r="A65" s="130" t="s">
        <v>122</v>
      </c>
      <c r="B65" s="130"/>
      <c r="C65" s="106" t="s">
        <v>123</v>
      </c>
      <c r="D65" s="106" t="s">
        <v>124</v>
      </c>
      <c r="E65" s="106"/>
      <c r="F65" s="7">
        <v>6041</v>
      </c>
      <c r="G65" s="7">
        <v>6506</v>
      </c>
      <c r="H65" s="7">
        <v>6506</v>
      </c>
      <c r="I65" s="105" t="s">
        <v>28</v>
      </c>
    </row>
    <row r="66" spans="1:9" ht="22.5" customHeight="1" x14ac:dyDescent="0.15">
      <c r="A66" s="130" t="s">
        <v>125</v>
      </c>
      <c r="B66" s="130"/>
      <c r="C66" s="106" t="s">
        <v>126</v>
      </c>
      <c r="D66" s="106" t="s">
        <v>127</v>
      </c>
      <c r="E66" s="106"/>
      <c r="F66" s="7">
        <v>100054.49</v>
      </c>
      <c r="G66" s="7">
        <v>0</v>
      </c>
      <c r="H66" s="7">
        <v>0</v>
      </c>
      <c r="I66" s="105" t="s">
        <v>28</v>
      </c>
    </row>
    <row r="67" spans="1:9" ht="18.75" customHeight="1" x14ac:dyDescent="0.15">
      <c r="A67" s="130" t="s">
        <v>128</v>
      </c>
      <c r="B67" s="130"/>
      <c r="C67" s="106" t="s">
        <v>129</v>
      </c>
      <c r="D67" s="106" t="s">
        <v>27</v>
      </c>
      <c r="E67" s="106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105" t="s">
        <v>28</v>
      </c>
    </row>
    <row r="68" spans="1:9" ht="22.5" customHeight="1" x14ac:dyDescent="0.15">
      <c r="A68" s="130" t="s">
        <v>130</v>
      </c>
      <c r="B68" s="130"/>
      <c r="C68" s="106" t="s">
        <v>131</v>
      </c>
      <c r="D68" s="106" t="s">
        <v>132</v>
      </c>
      <c r="E68" s="106"/>
      <c r="F68" s="7">
        <v>0</v>
      </c>
      <c r="G68" s="7">
        <v>0</v>
      </c>
      <c r="H68" s="7">
        <v>0</v>
      </c>
      <c r="I68" s="105" t="s">
        <v>28</v>
      </c>
    </row>
    <row r="69" spans="1:9" ht="19.5" customHeight="1" x14ac:dyDescent="0.15">
      <c r="A69" s="130" t="s">
        <v>134</v>
      </c>
      <c r="B69" s="130"/>
      <c r="C69" s="106" t="s">
        <v>135</v>
      </c>
      <c r="D69" s="106" t="s">
        <v>136</v>
      </c>
      <c r="E69" s="106"/>
      <c r="F69" s="7">
        <v>0</v>
      </c>
      <c r="G69" s="7">
        <v>0</v>
      </c>
      <c r="H69" s="7">
        <v>0</v>
      </c>
      <c r="I69" s="105" t="s">
        <v>28</v>
      </c>
    </row>
    <row r="70" spans="1:9" ht="27.75" customHeight="1" x14ac:dyDescent="0.15">
      <c r="A70" s="130" t="s">
        <v>137</v>
      </c>
      <c r="B70" s="130"/>
      <c r="C70" s="106" t="s">
        <v>138</v>
      </c>
      <c r="D70" s="106" t="s">
        <v>139</v>
      </c>
      <c r="E70" s="106"/>
      <c r="F70" s="7">
        <v>0</v>
      </c>
      <c r="G70" s="7">
        <v>0</v>
      </c>
      <c r="H70" s="7">
        <v>0</v>
      </c>
      <c r="I70" s="105" t="s">
        <v>28</v>
      </c>
    </row>
    <row r="71" spans="1:9" ht="18" customHeight="1" x14ac:dyDescent="0.15">
      <c r="A71" s="130" t="s">
        <v>140</v>
      </c>
      <c r="B71" s="130"/>
      <c r="C71" s="106" t="s">
        <v>141</v>
      </c>
      <c r="D71" s="106" t="s">
        <v>27</v>
      </c>
      <c r="E71" s="106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105" t="s">
        <v>28</v>
      </c>
    </row>
    <row r="72" spans="1:9" ht="33" customHeight="1" x14ac:dyDescent="0.15">
      <c r="A72" s="130" t="s">
        <v>142</v>
      </c>
      <c r="B72" s="130"/>
      <c r="C72" s="106" t="s">
        <v>143</v>
      </c>
      <c r="D72" s="106" t="s">
        <v>144</v>
      </c>
      <c r="E72" s="106"/>
      <c r="F72" s="7">
        <v>0</v>
      </c>
      <c r="G72" s="7">
        <v>0</v>
      </c>
      <c r="H72" s="7">
        <v>0</v>
      </c>
      <c r="I72" s="105" t="s">
        <v>28</v>
      </c>
    </row>
    <row r="73" spans="1:9" ht="18" customHeight="1" x14ac:dyDescent="0.15">
      <c r="A73" s="144" t="s">
        <v>145</v>
      </c>
      <c r="B73" s="144"/>
      <c r="C73" s="52" t="s">
        <v>146</v>
      </c>
      <c r="D73" s="15" t="s">
        <v>27</v>
      </c>
      <c r="E73" s="15"/>
      <c r="F73" s="49">
        <f>F74+F75+F76+F77+F78+F79</f>
        <v>4944201.8100000005</v>
      </c>
      <c r="G73" s="49">
        <f t="shared" ref="G73:H73" si="11">G74+G75+G76+G77+G78+G79</f>
        <v>4102916.04</v>
      </c>
      <c r="H73" s="49">
        <f t="shared" si="11"/>
        <v>4197515.04</v>
      </c>
      <c r="I73" s="105" t="s">
        <v>28</v>
      </c>
    </row>
    <row r="74" spans="1:9" ht="21.75" customHeight="1" x14ac:dyDescent="0.15">
      <c r="A74" s="144" t="s">
        <v>147</v>
      </c>
      <c r="B74" s="144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05" t="s">
        <v>28</v>
      </c>
    </row>
    <row r="75" spans="1:9" ht="26.25" customHeight="1" x14ac:dyDescent="0.15">
      <c r="A75" s="144" t="s">
        <v>150</v>
      </c>
      <c r="B75" s="144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05" t="s">
        <v>28</v>
      </c>
    </row>
    <row r="76" spans="1:9" ht="21.75" customHeight="1" x14ac:dyDescent="0.15">
      <c r="A76" s="144" t="s">
        <v>153</v>
      </c>
      <c r="B76" s="144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105" t="s">
        <v>28</v>
      </c>
    </row>
    <row r="77" spans="1:9" ht="24" customHeight="1" x14ac:dyDescent="0.15">
      <c r="A77" s="144" t="s">
        <v>156</v>
      </c>
      <c r="B77" s="144"/>
      <c r="C77" s="52" t="s">
        <v>157</v>
      </c>
      <c r="D77" s="52">
        <v>244</v>
      </c>
      <c r="E77" s="15"/>
      <c r="F77" s="16">
        <v>2723949.62</v>
      </c>
      <c r="G77" s="16">
        <v>1939890.04</v>
      </c>
      <c r="H77" s="16">
        <v>1939890.04</v>
      </c>
      <c r="I77" s="105" t="s">
        <v>28</v>
      </c>
    </row>
    <row r="78" spans="1:9" ht="24" customHeight="1" x14ac:dyDescent="0.15">
      <c r="A78" s="145" t="s">
        <v>268</v>
      </c>
      <c r="B78" s="146"/>
      <c r="C78" s="52">
        <v>2660</v>
      </c>
      <c r="D78" s="52">
        <v>247</v>
      </c>
      <c r="E78" s="15"/>
      <c r="F78" s="16">
        <v>2220252.19</v>
      </c>
      <c r="G78" s="16">
        <v>2163026</v>
      </c>
      <c r="H78" s="16">
        <v>2257625</v>
      </c>
      <c r="I78" s="106"/>
    </row>
    <row r="79" spans="1:9" ht="24" customHeight="1" x14ac:dyDescent="0.15">
      <c r="A79" s="144" t="s">
        <v>158</v>
      </c>
      <c r="B79" s="144"/>
      <c r="C79" s="15" t="s">
        <v>159</v>
      </c>
      <c r="D79" s="15" t="s">
        <v>160</v>
      </c>
      <c r="E79" s="15"/>
      <c r="F79" s="49">
        <f>F80+F81</f>
        <v>0</v>
      </c>
      <c r="G79" s="49">
        <f t="shared" ref="G79:H79" si="12">G80+G81</f>
        <v>0</v>
      </c>
      <c r="H79" s="49">
        <f t="shared" si="12"/>
        <v>0</v>
      </c>
      <c r="I79" s="106"/>
    </row>
    <row r="80" spans="1:9" ht="24" customHeight="1" x14ac:dyDescent="0.15">
      <c r="A80" s="144" t="s">
        <v>161</v>
      </c>
      <c r="B80" s="144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06"/>
    </row>
    <row r="81" spans="1:9" ht="24" customHeight="1" x14ac:dyDescent="0.15">
      <c r="A81" s="144" t="s">
        <v>164</v>
      </c>
      <c r="B81" s="144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05" t="s">
        <v>28</v>
      </c>
    </row>
    <row r="82" spans="1:9" ht="36.75" customHeight="1" x14ac:dyDescent="0.15">
      <c r="A82" s="144" t="s">
        <v>167</v>
      </c>
      <c r="B82" s="144"/>
      <c r="C82" s="15" t="s">
        <v>168</v>
      </c>
      <c r="D82" s="15" t="s">
        <v>169</v>
      </c>
      <c r="E82" s="15"/>
      <c r="F82" s="49">
        <f>F83+F84+F85</f>
        <v>0</v>
      </c>
      <c r="G82" s="49">
        <f t="shared" ref="G82:H82" si="13">G83+G84+G85</f>
        <v>0</v>
      </c>
      <c r="H82" s="49">
        <f t="shared" si="13"/>
        <v>0</v>
      </c>
      <c r="I82" s="105" t="s">
        <v>28</v>
      </c>
    </row>
    <row r="83" spans="1:9" ht="21" customHeight="1" x14ac:dyDescent="0.15">
      <c r="A83" s="144" t="s">
        <v>170</v>
      </c>
      <c r="B83" s="144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05" t="s">
        <v>28</v>
      </c>
    </row>
    <row r="84" spans="1:9" ht="10.5" customHeight="1" x14ac:dyDescent="0.15">
      <c r="A84" s="144" t="s">
        <v>172</v>
      </c>
      <c r="B84" s="144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05" t="s">
        <v>28</v>
      </c>
    </row>
    <row r="85" spans="1:9" ht="21" customHeight="1" x14ac:dyDescent="0.15">
      <c r="A85" s="144" t="s">
        <v>174</v>
      </c>
      <c r="B85" s="144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05" t="s">
        <v>28</v>
      </c>
    </row>
    <row r="86" spans="1:9" ht="10.5" customHeight="1" x14ac:dyDescent="0.15">
      <c r="A86" s="144" t="s">
        <v>176</v>
      </c>
      <c r="B86" s="144"/>
      <c r="C86" s="15" t="s">
        <v>177</v>
      </c>
      <c r="D86" s="15" t="s">
        <v>27</v>
      </c>
      <c r="E86" s="15"/>
      <c r="F86" s="49">
        <f>F87+F88+F89+F90</f>
        <v>0</v>
      </c>
      <c r="G86" s="49">
        <f t="shared" ref="G86:H86" si="14">G87+G88+G89+G90</f>
        <v>0</v>
      </c>
      <c r="H86" s="49">
        <f t="shared" si="14"/>
        <v>0</v>
      </c>
      <c r="I86" s="105" t="s">
        <v>28</v>
      </c>
    </row>
    <row r="87" spans="1:9" ht="10.5" customHeight="1" x14ac:dyDescent="0.15">
      <c r="A87" s="144" t="s">
        <v>178</v>
      </c>
      <c r="B87" s="144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05" t="s">
        <v>28</v>
      </c>
    </row>
    <row r="88" spans="1:9" ht="10.5" customHeight="1" x14ac:dyDescent="0.15">
      <c r="A88" s="144" t="s">
        <v>63</v>
      </c>
      <c r="B88" s="144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05" t="s">
        <v>28</v>
      </c>
    </row>
    <row r="89" spans="1:9" ht="21" customHeight="1" x14ac:dyDescent="0.15">
      <c r="A89" s="144" t="s">
        <v>65</v>
      </c>
      <c r="B89" s="144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05" t="s">
        <v>28</v>
      </c>
    </row>
    <row r="90" spans="1:9" ht="31.5" customHeight="1" x14ac:dyDescent="0.15">
      <c r="A90" s="144" t="s">
        <v>183</v>
      </c>
      <c r="B90" s="144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05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21" x14ac:dyDescent="0.15">
      <c r="A96" s="132"/>
      <c r="B96" s="132"/>
      <c r="C96" s="132"/>
      <c r="D96" s="132"/>
      <c r="E96" s="132"/>
      <c r="F96" s="15" t="s">
        <v>274</v>
      </c>
      <c r="G96" s="15" t="s">
        <v>276</v>
      </c>
      <c r="H96" s="15" t="s">
        <v>278</v>
      </c>
    </row>
    <row r="97" spans="1:8" x14ac:dyDescent="0.15">
      <c r="A97" s="105">
        <v>1</v>
      </c>
      <c r="B97" s="105">
        <v>2</v>
      </c>
      <c r="C97" s="105">
        <v>3</v>
      </c>
      <c r="D97" s="105">
        <v>4</v>
      </c>
      <c r="E97" s="105">
        <v>5</v>
      </c>
      <c r="F97" s="105">
        <v>6</v>
      </c>
      <c r="G97" s="105">
        <v>7</v>
      </c>
      <c r="H97" s="105">
        <v>8</v>
      </c>
    </row>
    <row r="98" spans="1:8" x14ac:dyDescent="0.15">
      <c r="A98" s="105" t="s">
        <v>28</v>
      </c>
      <c r="B98" s="1" t="s">
        <v>188</v>
      </c>
      <c r="C98" s="105" t="s">
        <v>189</v>
      </c>
      <c r="D98" s="105" t="s">
        <v>133</v>
      </c>
      <c r="E98" s="105"/>
      <c r="F98" s="11">
        <f>F99+F100+F101+F104</f>
        <v>4944201.8100000005</v>
      </c>
      <c r="G98" s="11">
        <f>G99+G100+G101+G104</f>
        <v>4102916.04</v>
      </c>
      <c r="H98" s="11">
        <f>H99+H100+H101+H104</f>
        <v>4197515.04</v>
      </c>
    </row>
    <row r="99" spans="1:8" ht="31.5" x14ac:dyDescent="0.15">
      <c r="A99" s="105" t="s">
        <v>190</v>
      </c>
      <c r="B99" s="1" t="s">
        <v>191</v>
      </c>
      <c r="C99" s="105" t="s">
        <v>192</v>
      </c>
      <c r="D99" s="105" t="s">
        <v>133</v>
      </c>
      <c r="E99" s="105"/>
      <c r="F99" s="2"/>
      <c r="G99" s="2"/>
      <c r="H99" s="2"/>
    </row>
    <row r="100" spans="1:8" ht="42" x14ac:dyDescent="0.15">
      <c r="A100" s="105" t="s">
        <v>193</v>
      </c>
      <c r="B100" s="1" t="s">
        <v>194</v>
      </c>
      <c r="C100" s="105" t="s">
        <v>195</v>
      </c>
      <c r="D100" s="105" t="s">
        <v>133</v>
      </c>
      <c r="E100" s="105"/>
      <c r="F100" s="2"/>
      <c r="G100" s="2"/>
      <c r="H100" s="2"/>
    </row>
    <row r="101" spans="1:8" ht="31.5" x14ac:dyDescent="0.15">
      <c r="A101" s="105" t="s">
        <v>196</v>
      </c>
      <c r="B101" s="1" t="s">
        <v>197</v>
      </c>
      <c r="C101" s="105" t="s">
        <v>198</v>
      </c>
      <c r="D101" s="105" t="s">
        <v>133</v>
      </c>
      <c r="E101" s="105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105" t="s">
        <v>199</v>
      </c>
      <c r="B102" s="1" t="s">
        <v>200</v>
      </c>
      <c r="C102" s="105" t="s">
        <v>201</v>
      </c>
      <c r="D102" s="105" t="s">
        <v>133</v>
      </c>
      <c r="E102" s="105"/>
      <c r="F102" s="2"/>
      <c r="G102" s="2"/>
      <c r="H102" s="2"/>
    </row>
    <row r="103" spans="1:8" x14ac:dyDescent="0.15">
      <c r="A103" s="105" t="s">
        <v>202</v>
      </c>
      <c r="B103" s="1" t="s">
        <v>203</v>
      </c>
      <c r="C103" s="105" t="s">
        <v>204</v>
      </c>
      <c r="D103" s="105" t="s">
        <v>133</v>
      </c>
      <c r="E103" s="105"/>
      <c r="F103" s="2"/>
      <c r="G103" s="2"/>
      <c r="H103" s="2"/>
    </row>
    <row r="104" spans="1:8" ht="42" x14ac:dyDescent="0.15">
      <c r="A104" s="105" t="s">
        <v>205</v>
      </c>
      <c r="B104" s="1" t="s">
        <v>206</v>
      </c>
      <c r="C104" s="105" t="s">
        <v>207</v>
      </c>
      <c r="D104" s="105" t="s">
        <v>133</v>
      </c>
      <c r="E104" s="105"/>
      <c r="F104" s="11">
        <f>F105+F108+F111+F112+F115</f>
        <v>4944201.8100000005</v>
      </c>
      <c r="G104" s="11">
        <f t="shared" ref="G104:H104" si="16">G105+G108+G111+G112+G115</f>
        <v>4102916.04</v>
      </c>
      <c r="H104" s="11">
        <f t="shared" si="16"/>
        <v>4197515.04</v>
      </c>
    </row>
    <row r="105" spans="1:8" ht="31.5" x14ac:dyDescent="0.15">
      <c r="A105" s="105" t="s">
        <v>208</v>
      </c>
      <c r="B105" s="1" t="s">
        <v>209</v>
      </c>
      <c r="C105" s="105" t="s">
        <v>210</v>
      </c>
      <c r="D105" s="105" t="s">
        <v>133</v>
      </c>
      <c r="E105" s="105"/>
      <c r="F105" s="11">
        <f>F106+F107</f>
        <v>4944201.8100000005</v>
      </c>
      <c r="G105" s="11">
        <f t="shared" ref="G105:H105" si="17">G106+G107</f>
        <v>4102916.04</v>
      </c>
      <c r="H105" s="11">
        <f t="shared" si="17"/>
        <v>4197515.04</v>
      </c>
    </row>
    <row r="106" spans="1:8" x14ac:dyDescent="0.15">
      <c r="A106" s="105" t="s">
        <v>211</v>
      </c>
      <c r="B106" s="1" t="s">
        <v>200</v>
      </c>
      <c r="C106" s="105" t="s">
        <v>212</v>
      </c>
      <c r="D106" s="105" t="s">
        <v>133</v>
      </c>
      <c r="E106" s="105"/>
      <c r="F106" s="16">
        <f>F73</f>
        <v>4944201.8100000005</v>
      </c>
      <c r="G106" s="16">
        <f>G73</f>
        <v>4102916.04</v>
      </c>
      <c r="H106" s="16">
        <f>H73</f>
        <v>4197515.04</v>
      </c>
    </row>
    <row r="107" spans="1:8" x14ac:dyDescent="0.15">
      <c r="A107" s="105" t="s">
        <v>213</v>
      </c>
      <c r="B107" s="1" t="s">
        <v>203</v>
      </c>
      <c r="C107" s="105" t="s">
        <v>214</v>
      </c>
      <c r="D107" s="105" t="s">
        <v>133</v>
      </c>
      <c r="E107" s="105"/>
      <c r="F107" s="2"/>
      <c r="G107" s="2"/>
      <c r="H107" s="2"/>
    </row>
    <row r="108" spans="1:8" ht="31.5" x14ac:dyDescent="0.15">
      <c r="A108" s="105" t="s">
        <v>215</v>
      </c>
      <c r="B108" s="1" t="s">
        <v>216</v>
      </c>
      <c r="C108" s="105" t="s">
        <v>217</v>
      </c>
      <c r="D108" s="105" t="s">
        <v>133</v>
      </c>
      <c r="E108" s="105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105" t="s">
        <v>218</v>
      </c>
      <c r="B109" s="1" t="s">
        <v>200</v>
      </c>
      <c r="C109" s="105" t="s">
        <v>219</v>
      </c>
      <c r="D109" s="105" t="s">
        <v>133</v>
      </c>
      <c r="E109" s="105"/>
      <c r="F109" s="2"/>
      <c r="G109" s="2"/>
      <c r="H109" s="2"/>
    </row>
    <row r="110" spans="1:8" x14ac:dyDescent="0.15">
      <c r="A110" s="105" t="s">
        <v>220</v>
      </c>
      <c r="B110" s="1" t="s">
        <v>203</v>
      </c>
      <c r="C110" s="105" t="s">
        <v>221</v>
      </c>
      <c r="D110" s="105" t="s">
        <v>133</v>
      </c>
      <c r="E110" s="105"/>
      <c r="F110" s="2"/>
      <c r="G110" s="2"/>
      <c r="H110" s="2"/>
    </row>
    <row r="111" spans="1:8" ht="21" x14ac:dyDescent="0.15">
      <c r="A111" s="105" t="s">
        <v>222</v>
      </c>
      <c r="B111" s="1" t="s">
        <v>223</v>
      </c>
      <c r="C111" s="105" t="s">
        <v>224</v>
      </c>
      <c r="D111" s="105" t="s">
        <v>133</v>
      </c>
      <c r="E111" s="105"/>
      <c r="F111" s="2"/>
      <c r="G111" s="2"/>
      <c r="H111" s="2"/>
    </row>
    <row r="112" spans="1:8" x14ac:dyDescent="0.15">
      <c r="A112" s="105" t="s">
        <v>225</v>
      </c>
      <c r="B112" s="1" t="s">
        <v>226</v>
      </c>
      <c r="C112" s="105" t="s">
        <v>227</v>
      </c>
      <c r="D112" s="105" t="s">
        <v>133</v>
      </c>
      <c r="E112" s="105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105" t="s">
        <v>228</v>
      </c>
      <c r="B113" s="1" t="s">
        <v>200</v>
      </c>
      <c r="C113" s="105" t="s">
        <v>229</v>
      </c>
      <c r="D113" s="105" t="s">
        <v>133</v>
      </c>
      <c r="E113" s="105"/>
      <c r="F113" s="2"/>
      <c r="G113" s="2"/>
      <c r="H113" s="2"/>
    </row>
    <row r="114" spans="1:8" x14ac:dyDescent="0.15">
      <c r="A114" s="105" t="s">
        <v>230</v>
      </c>
      <c r="B114" s="1" t="s">
        <v>203</v>
      </c>
      <c r="C114" s="105" t="s">
        <v>231</v>
      </c>
      <c r="D114" s="105" t="s">
        <v>133</v>
      </c>
      <c r="E114" s="105"/>
      <c r="F114" s="2"/>
      <c r="G114" s="2"/>
      <c r="H114" s="2"/>
    </row>
    <row r="115" spans="1:8" x14ac:dyDescent="0.15">
      <c r="A115" s="105" t="s">
        <v>232</v>
      </c>
      <c r="B115" s="1" t="s">
        <v>233</v>
      </c>
      <c r="C115" s="105" t="s">
        <v>234</v>
      </c>
      <c r="D115" s="105" t="s">
        <v>133</v>
      </c>
      <c r="E115" s="105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105" t="s">
        <v>235</v>
      </c>
      <c r="B116" s="1" t="s">
        <v>200</v>
      </c>
      <c r="C116" s="105" t="s">
        <v>236</v>
      </c>
      <c r="D116" s="105" t="s">
        <v>133</v>
      </c>
      <c r="E116" s="105"/>
      <c r="F116" s="2"/>
      <c r="G116" s="2"/>
      <c r="H116" s="2"/>
    </row>
    <row r="117" spans="1:8" x14ac:dyDescent="0.15">
      <c r="A117" s="105" t="s">
        <v>237</v>
      </c>
      <c r="B117" s="1" t="s">
        <v>203</v>
      </c>
      <c r="C117" s="105" t="s">
        <v>238</v>
      </c>
      <c r="D117" s="105" t="s">
        <v>133</v>
      </c>
      <c r="E117" s="105"/>
      <c r="F117" s="2"/>
      <c r="G117" s="2"/>
      <c r="H117" s="2"/>
    </row>
    <row r="118" spans="1:8" ht="42" x14ac:dyDescent="0.15">
      <c r="A118" s="105" t="s">
        <v>239</v>
      </c>
      <c r="B118" s="1" t="s">
        <v>240</v>
      </c>
      <c r="C118" s="105" t="s">
        <v>241</v>
      </c>
      <c r="D118" s="105" t="s">
        <v>133</v>
      </c>
      <c r="E118" s="105"/>
      <c r="F118" s="11">
        <f>F119+F120+F121</f>
        <v>4944201.8100000005</v>
      </c>
      <c r="G118" s="11">
        <f t="shared" ref="G118:H118" si="21">G119+G120+G121</f>
        <v>4102916.04</v>
      </c>
      <c r="H118" s="11">
        <f t="shared" si="21"/>
        <v>4197515.04</v>
      </c>
    </row>
    <row r="119" spans="1:8" x14ac:dyDescent="0.15">
      <c r="A119" s="105" t="s">
        <v>242</v>
      </c>
      <c r="B119" s="1" t="s">
        <v>243</v>
      </c>
      <c r="C119" s="105" t="s">
        <v>244</v>
      </c>
      <c r="D119" s="15">
        <v>2024</v>
      </c>
      <c r="E119" s="105"/>
      <c r="F119" s="7">
        <f>F104</f>
        <v>4944201.8100000005</v>
      </c>
      <c r="G119" s="7">
        <f t="shared" ref="G119:H119" si="22">G104</f>
        <v>4102916.04</v>
      </c>
      <c r="H119" s="7">
        <f t="shared" si="22"/>
        <v>4197515.04</v>
      </c>
    </row>
    <row r="120" spans="1:8" x14ac:dyDescent="0.15">
      <c r="A120" s="105" t="s">
        <v>245</v>
      </c>
      <c r="B120" s="1" t="s">
        <v>243</v>
      </c>
      <c r="C120" s="105" t="s">
        <v>246</v>
      </c>
      <c r="D120" s="15">
        <v>2025</v>
      </c>
      <c r="E120" s="105"/>
      <c r="F120" s="2"/>
      <c r="G120" s="2"/>
      <c r="H120" s="2"/>
    </row>
    <row r="121" spans="1:8" x14ac:dyDescent="0.15">
      <c r="A121" s="105" t="s">
        <v>247</v>
      </c>
      <c r="B121" s="1" t="s">
        <v>243</v>
      </c>
      <c r="C121" s="105" t="s">
        <v>248</v>
      </c>
      <c r="D121" s="15">
        <v>2026</v>
      </c>
      <c r="E121" s="105"/>
      <c r="F121" s="2"/>
      <c r="G121" s="2"/>
      <c r="H121" s="2"/>
    </row>
    <row r="122" spans="1:8" ht="42" x14ac:dyDescent="0.15">
      <c r="A122" s="105" t="s">
        <v>249</v>
      </c>
      <c r="B122" s="1" t="s">
        <v>250</v>
      </c>
      <c r="C122" s="105" t="s">
        <v>251</v>
      </c>
      <c r="D122" s="15" t="s">
        <v>133</v>
      </c>
      <c r="E122" s="105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105" t="s">
        <v>252</v>
      </c>
      <c r="B123" s="1" t="s">
        <v>243</v>
      </c>
      <c r="C123" s="105" t="s">
        <v>253</v>
      </c>
      <c r="D123" s="15">
        <v>2024</v>
      </c>
      <c r="E123" s="105"/>
      <c r="F123" s="2"/>
      <c r="G123" s="2"/>
      <c r="H123" s="2"/>
    </row>
    <row r="124" spans="1:8" x14ac:dyDescent="0.15">
      <c r="A124" s="105" t="s">
        <v>254</v>
      </c>
      <c r="B124" s="1" t="s">
        <v>243</v>
      </c>
      <c r="C124" s="105" t="s">
        <v>255</v>
      </c>
      <c r="D124" s="15">
        <v>2025</v>
      </c>
      <c r="E124" s="105"/>
      <c r="F124" s="2"/>
      <c r="G124" s="2"/>
      <c r="H124" s="2"/>
    </row>
    <row r="125" spans="1:8" x14ac:dyDescent="0.15">
      <c r="A125" s="105" t="s">
        <v>256</v>
      </c>
      <c r="B125" s="1" t="s">
        <v>243</v>
      </c>
      <c r="C125" s="105" t="s">
        <v>257</v>
      </c>
      <c r="D125" s="15">
        <v>2026</v>
      </c>
      <c r="E125" s="105"/>
      <c r="F125" s="2"/>
      <c r="G125" s="2"/>
      <c r="H125" s="2"/>
    </row>
    <row r="127" spans="1:8" x14ac:dyDescent="0.15">
      <c r="A127" s="127" t="s">
        <v>258</v>
      </c>
      <c r="B127" s="127"/>
      <c r="C127" s="128" t="s">
        <v>270</v>
      </c>
      <c r="D127" s="129"/>
      <c r="E127" s="104"/>
      <c r="F127" s="128" t="s">
        <v>271</v>
      </c>
      <c r="G127" s="129"/>
    </row>
    <row r="128" spans="1:8" x14ac:dyDescent="0.15">
      <c r="C128" s="125" t="s">
        <v>259</v>
      </c>
      <c r="D128" s="125"/>
      <c r="E128" s="101" t="s">
        <v>2</v>
      </c>
      <c r="F128" s="125" t="s">
        <v>3</v>
      </c>
      <c r="G128" s="125"/>
    </row>
    <row r="130" spans="1:7" x14ac:dyDescent="0.15">
      <c r="A130" s="127" t="s">
        <v>260</v>
      </c>
      <c r="B130" s="127"/>
      <c r="C130" s="128" t="s">
        <v>265</v>
      </c>
      <c r="D130" s="129"/>
      <c r="E130" s="103" t="s">
        <v>269</v>
      </c>
      <c r="F130" s="128" t="s">
        <v>266</v>
      </c>
      <c r="G130" s="129"/>
    </row>
    <row r="131" spans="1:7" ht="21" x14ac:dyDescent="0.15">
      <c r="C131" s="125" t="s">
        <v>259</v>
      </c>
      <c r="D131" s="125"/>
      <c r="E131" s="101" t="s">
        <v>261</v>
      </c>
      <c r="F131" s="125" t="s">
        <v>262</v>
      </c>
      <c r="G131" s="125"/>
    </row>
    <row r="132" spans="1:7" ht="10.5" customHeight="1" x14ac:dyDescent="0.15">
      <c r="A132" s="126" t="s">
        <v>319</v>
      </c>
      <c r="B132" s="126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9EAA-E881-46CE-83BC-A19364F96F94}">
  <sheetPr>
    <pageSetUpPr fitToPage="1"/>
  </sheetPr>
  <dimension ref="A1:I132"/>
  <sheetViews>
    <sheetView topLeftCell="A20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42" t="s">
        <v>275</v>
      </c>
      <c r="H3" s="142"/>
      <c r="I3" s="142"/>
    </row>
    <row r="4" spans="2:9" ht="15" customHeight="1" x14ac:dyDescent="0.15">
      <c r="G4" s="143" t="s">
        <v>1</v>
      </c>
      <c r="H4" s="143"/>
      <c r="I4" s="143"/>
    </row>
    <row r="5" spans="2:9" ht="18" customHeight="1" x14ac:dyDescent="0.15">
      <c r="G5" s="115"/>
      <c r="H5" s="142" t="s">
        <v>273</v>
      </c>
      <c r="I5" s="142"/>
    </row>
    <row r="6" spans="2:9" ht="15" customHeight="1" x14ac:dyDescent="0.15">
      <c r="G6" s="116" t="s">
        <v>2</v>
      </c>
      <c r="H6" s="143" t="s">
        <v>3</v>
      </c>
      <c r="I6" s="143"/>
    </row>
    <row r="7" spans="2:9" ht="30" customHeight="1" x14ac:dyDescent="0.15">
      <c r="G7" s="126" t="s">
        <v>323</v>
      </c>
      <c r="H7" s="126"/>
      <c r="I7" s="126"/>
    </row>
    <row r="8" spans="2:9" ht="20.100000000000001" customHeight="1" x14ac:dyDescent="0.15">
      <c r="G8" s="126" t="s">
        <v>4</v>
      </c>
      <c r="H8" s="126"/>
      <c r="I8" s="126"/>
    </row>
    <row r="9" spans="2:9" ht="9.75" customHeight="1" x14ac:dyDescent="0.15"/>
    <row r="10" spans="2:9" ht="20.25" customHeight="1" x14ac:dyDescent="0.15">
      <c r="B10" s="139" t="s">
        <v>5</v>
      </c>
      <c r="C10" s="139"/>
      <c r="D10" s="139"/>
      <c r="E10" s="139"/>
      <c r="F10" s="139"/>
      <c r="G10" s="139"/>
      <c r="H10" s="12"/>
      <c r="I10" s="12"/>
    </row>
    <row r="11" spans="2:9" ht="30" customHeight="1" x14ac:dyDescent="0.15">
      <c r="B11" s="139" t="s">
        <v>280</v>
      </c>
      <c r="C11" s="139"/>
      <c r="D11" s="139"/>
      <c r="E11" s="139"/>
      <c r="F11" s="139"/>
      <c r="G11" s="139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40" t="s">
        <v>324</v>
      </c>
      <c r="E13" s="140"/>
      <c r="F13" s="140"/>
      <c r="G13" s="14" t="s">
        <v>8</v>
      </c>
      <c r="H13" s="15" t="s">
        <v>325</v>
      </c>
      <c r="I13" s="15"/>
    </row>
    <row r="14" spans="2:9" ht="18.75" customHeight="1" x14ac:dyDescent="0.15">
      <c r="G14" s="110" t="s">
        <v>9</v>
      </c>
      <c r="H14" s="6">
        <v>52302592</v>
      </c>
      <c r="I14" s="113"/>
    </row>
    <row r="15" spans="2:9" ht="26.25" customHeight="1" x14ac:dyDescent="0.15">
      <c r="B15" s="4" t="s">
        <v>10</v>
      </c>
      <c r="C15" s="141" t="s">
        <v>264</v>
      </c>
      <c r="D15" s="141"/>
      <c r="E15" s="141"/>
      <c r="F15" s="141"/>
      <c r="G15" s="110" t="s">
        <v>11</v>
      </c>
      <c r="H15" s="6">
        <v>504</v>
      </c>
      <c r="I15" s="113"/>
    </row>
    <row r="16" spans="2:9" ht="18.75" customHeight="1" x14ac:dyDescent="0.15">
      <c r="G16" s="110" t="s">
        <v>9</v>
      </c>
      <c r="H16" s="8">
        <v>52320517</v>
      </c>
      <c r="I16" s="113"/>
    </row>
    <row r="17" spans="1:9" ht="18.75" customHeight="1" x14ac:dyDescent="0.15">
      <c r="G17" s="110" t="s">
        <v>12</v>
      </c>
      <c r="H17" s="6">
        <v>5512004487</v>
      </c>
      <c r="I17" s="113"/>
    </row>
    <row r="18" spans="1:9" ht="30.75" customHeight="1" x14ac:dyDescent="0.15">
      <c r="B18" s="4" t="s">
        <v>13</v>
      </c>
      <c r="C18" s="141" t="s">
        <v>272</v>
      </c>
      <c r="D18" s="141"/>
      <c r="E18" s="141"/>
      <c r="F18" s="141"/>
      <c r="G18" s="110" t="s">
        <v>14</v>
      </c>
      <c r="H18" s="6">
        <v>551201001</v>
      </c>
      <c r="I18" s="113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10" t="s">
        <v>17</v>
      </c>
      <c r="H19" s="113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8" t="s">
        <v>20</v>
      </c>
      <c r="B23" s="138"/>
      <c r="C23" s="137" t="s">
        <v>21</v>
      </c>
      <c r="D23" s="137" t="s">
        <v>22</v>
      </c>
      <c r="E23" s="137" t="s">
        <v>23</v>
      </c>
      <c r="F23" s="137" t="s">
        <v>24</v>
      </c>
      <c r="G23" s="137"/>
      <c r="H23" s="137"/>
    </row>
    <row r="24" spans="1:9" ht="27" customHeight="1" x14ac:dyDescent="0.15">
      <c r="A24" s="138"/>
      <c r="B24" s="138"/>
      <c r="C24" s="137"/>
      <c r="D24" s="137"/>
      <c r="E24" s="137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7">
        <v>1</v>
      </c>
      <c r="B25" s="137"/>
      <c r="C25" s="114">
        <v>2</v>
      </c>
      <c r="D25" s="114">
        <v>3</v>
      </c>
      <c r="E25" s="114">
        <v>4</v>
      </c>
      <c r="F25" s="114">
        <v>5</v>
      </c>
      <c r="G25" s="114">
        <v>6</v>
      </c>
      <c r="H25" s="114">
        <v>7</v>
      </c>
    </row>
    <row r="26" spans="1:9" ht="16.5" customHeight="1" x14ac:dyDescent="0.15">
      <c r="A26" s="130" t="s">
        <v>25</v>
      </c>
      <c r="B26" s="130"/>
      <c r="C26" s="15" t="s">
        <v>26</v>
      </c>
      <c r="D26" s="15" t="s">
        <v>27</v>
      </c>
      <c r="E26" s="15" t="s">
        <v>27</v>
      </c>
      <c r="F26" s="49">
        <v>4393.9399999999996</v>
      </c>
      <c r="G26" s="10">
        <v>0</v>
      </c>
      <c r="H26" s="10">
        <v>0</v>
      </c>
      <c r="I26" s="113" t="s">
        <v>28</v>
      </c>
    </row>
    <row r="27" spans="1:9" ht="16.5" customHeight="1" x14ac:dyDescent="0.15">
      <c r="A27" s="130" t="s">
        <v>29</v>
      </c>
      <c r="B27" s="130"/>
      <c r="C27" s="15" t="s">
        <v>30</v>
      </c>
      <c r="D27" s="15" t="s">
        <v>27</v>
      </c>
      <c r="E27" s="15" t="s">
        <v>27</v>
      </c>
      <c r="F27" s="49">
        <f>F26+F28-F46</f>
        <v>0</v>
      </c>
      <c r="G27" s="49">
        <f t="shared" ref="G27:H27" si="0">G26+G28-G46</f>
        <v>0</v>
      </c>
      <c r="H27" s="49">
        <f t="shared" si="0"/>
        <v>0</v>
      </c>
      <c r="I27" s="113" t="s">
        <v>28</v>
      </c>
    </row>
    <row r="28" spans="1:9" ht="16.5" customHeight="1" x14ac:dyDescent="0.15">
      <c r="A28" s="130" t="s">
        <v>31</v>
      </c>
      <c r="B28" s="130"/>
      <c r="C28" s="15" t="s">
        <v>32</v>
      </c>
      <c r="D28" s="15"/>
      <c r="E28" s="15"/>
      <c r="F28" s="49">
        <f>F29+F30+F34+F35+F39+F40+F41</f>
        <v>21561719.709999997</v>
      </c>
      <c r="G28" s="10">
        <f t="shared" ref="G28:H28" si="1">G29+G30+G34+G35+G39+G40</f>
        <v>18653512.859999999</v>
      </c>
      <c r="H28" s="10">
        <f t="shared" si="1"/>
        <v>18805446.43</v>
      </c>
      <c r="I28" s="113" t="s">
        <v>28</v>
      </c>
    </row>
    <row r="29" spans="1:9" ht="21.75" customHeight="1" x14ac:dyDescent="0.15">
      <c r="A29" s="130" t="s">
        <v>33</v>
      </c>
      <c r="B29" s="130"/>
      <c r="C29" s="50" t="s">
        <v>34</v>
      </c>
      <c r="D29" s="15" t="s">
        <v>35</v>
      </c>
      <c r="E29" s="15"/>
      <c r="F29" s="16">
        <v>0</v>
      </c>
      <c r="G29" s="7"/>
      <c r="H29" s="7"/>
      <c r="I29" s="113" t="s">
        <v>28</v>
      </c>
    </row>
    <row r="30" spans="1:9" ht="18.75" customHeight="1" x14ac:dyDescent="0.15">
      <c r="A30" s="130" t="s">
        <v>36</v>
      </c>
      <c r="B30" s="130"/>
      <c r="C30" s="50" t="s">
        <v>37</v>
      </c>
      <c r="D30" s="15" t="s">
        <v>38</v>
      </c>
      <c r="E30" s="15"/>
      <c r="F30" s="49">
        <f>F31+F32+F33</f>
        <v>19429129.079999998</v>
      </c>
      <c r="G30" s="10">
        <f>G31+G32+G33</f>
        <v>16903237.859999999</v>
      </c>
      <c r="H30" s="10">
        <f t="shared" ref="H30" si="2">H31+H32+H33</f>
        <v>17055171.43</v>
      </c>
      <c r="I30" s="113" t="s">
        <v>28</v>
      </c>
    </row>
    <row r="31" spans="1:9" ht="46.5" customHeight="1" x14ac:dyDescent="0.15">
      <c r="A31" s="130" t="s">
        <v>39</v>
      </c>
      <c r="B31" s="130"/>
      <c r="C31" s="15" t="s">
        <v>40</v>
      </c>
      <c r="D31" s="15" t="s">
        <v>38</v>
      </c>
      <c r="E31" s="15"/>
      <c r="F31" s="51">
        <v>19429129.079999998</v>
      </c>
      <c r="G31" s="7">
        <v>16903237.859999999</v>
      </c>
      <c r="H31" s="7">
        <v>17055171.43</v>
      </c>
      <c r="I31" s="113" t="s">
        <v>28</v>
      </c>
    </row>
    <row r="32" spans="1:9" ht="34.5" customHeight="1" x14ac:dyDescent="0.15">
      <c r="A32" s="130" t="s">
        <v>41</v>
      </c>
      <c r="B32" s="130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13" t="s">
        <v>28</v>
      </c>
    </row>
    <row r="33" spans="1:9" ht="21.75" customHeight="1" x14ac:dyDescent="0.15">
      <c r="A33" s="135" t="s">
        <v>263</v>
      </c>
      <c r="B33" s="130"/>
      <c r="C33" s="15">
        <v>1230</v>
      </c>
      <c r="D33" s="15">
        <v>130</v>
      </c>
      <c r="E33" s="15"/>
      <c r="F33" s="51">
        <v>0</v>
      </c>
      <c r="G33" s="7">
        <v>0</v>
      </c>
      <c r="H33" s="7">
        <v>0</v>
      </c>
      <c r="I33" s="114"/>
    </row>
    <row r="34" spans="1:9" ht="19.5" customHeight="1" x14ac:dyDescent="0.15">
      <c r="A34" s="130" t="s">
        <v>43</v>
      </c>
      <c r="B34" s="130"/>
      <c r="C34" s="50" t="s">
        <v>44</v>
      </c>
      <c r="D34" s="15" t="s">
        <v>45</v>
      </c>
      <c r="E34" s="15"/>
      <c r="F34" s="49">
        <v>0</v>
      </c>
      <c r="G34" s="7">
        <v>0</v>
      </c>
      <c r="H34" s="7">
        <v>0</v>
      </c>
      <c r="I34" s="113" t="s">
        <v>28</v>
      </c>
    </row>
    <row r="35" spans="1:9" ht="19.5" customHeight="1" x14ac:dyDescent="0.15">
      <c r="A35" s="130" t="s">
        <v>46</v>
      </c>
      <c r="B35" s="130"/>
      <c r="C35" s="50" t="s">
        <v>47</v>
      </c>
      <c r="D35" s="15" t="s">
        <v>48</v>
      </c>
      <c r="E35" s="15"/>
      <c r="F35" s="49">
        <f t="shared" ref="F35:H35" si="3">F36+F37+F38</f>
        <v>2132590.63</v>
      </c>
      <c r="G35" s="10">
        <f t="shared" si="3"/>
        <v>1750275</v>
      </c>
      <c r="H35" s="10">
        <f t="shared" si="3"/>
        <v>1750275</v>
      </c>
      <c r="I35" s="113" t="s">
        <v>28</v>
      </c>
    </row>
    <row r="36" spans="1:9" ht="19.5" customHeight="1" x14ac:dyDescent="0.15">
      <c r="A36" s="130" t="s">
        <v>49</v>
      </c>
      <c r="B36" s="130"/>
      <c r="C36" s="15" t="s">
        <v>50</v>
      </c>
      <c r="D36" s="15" t="s">
        <v>48</v>
      </c>
      <c r="E36" s="15"/>
      <c r="F36" s="51">
        <v>2132590.63</v>
      </c>
      <c r="G36" s="7">
        <v>1750275</v>
      </c>
      <c r="H36" s="7">
        <v>1750275</v>
      </c>
      <c r="I36" s="113" t="s">
        <v>28</v>
      </c>
    </row>
    <row r="37" spans="1:9" ht="19.5" customHeight="1" x14ac:dyDescent="0.15">
      <c r="A37" s="130" t="s">
        <v>51</v>
      </c>
      <c r="B37" s="130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13" t="s">
        <v>28</v>
      </c>
    </row>
    <row r="38" spans="1:9" ht="19.5" customHeight="1" x14ac:dyDescent="0.15">
      <c r="A38" s="135" t="s">
        <v>263</v>
      </c>
      <c r="B38" s="130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14"/>
    </row>
    <row r="39" spans="1:9" ht="19.5" customHeight="1" x14ac:dyDescent="0.15">
      <c r="A39" s="130" t="s">
        <v>53</v>
      </c>
      <c r="B39" s="130"/>
      <c r="C39" s="50" t="s">
        <v>54</v>
      </c>
      <c r="D39" s="15" t="s">
        <v>55</v>
      </c>
      <c r="E39" s="15"/>
      <c r="F39" s="49">
        <v>0</v>
      </c>
      <c r="G39" s="7">
        <v>0</v>
      </c>
      <c r="H39" s="7">
        <v>0</v>
      </c>
      <c r="I39" s="113" t="s">
        <v>28</v>
      </c>
    </row>
    <row r="40" spans="1:9" ht="19.5" customHeight="1" x14ac:dyDescent="0.15">
      <c r="A40" s="130" t="s">
        <v>56</v>
      </c>
      <c r="B40" s="130"/>
      <c r="C40" s="50" t="s">
        <v>57</v>
      </c>
      <c r="D40" s="15"/>
      <c r="E40" s="15"/>
      <c r="F40" s="49">
        <v>0</v>
      </c>
      <c r="G40" s="7">
        <v>0</v>
      </c>
      <c r="H40" s="7">
        <v>0</v>
      </c>
      <c r="I40" s="113" t="s">
        <v>28</v>
      </c>
    </row>
    <row r="41" spans="1:9" ht="19.5" customHeight="1" x14ac:dyDescent="0.15">
      <c r="A41" s="130" t="s">
        <v>58</v>
      </c>
      <c r="B41" s="130"/>
      <c r="C41" s="50" t="s">
        <v>59</v>
      </c>
      <c r="D41" s="15" t="s">
        <v>27</v>
      </c>
      <c r="E41" s="15"/>
      <c r="F41" s="49">
        <f>F42+F43+F44+F45</f>
        <v>0</v>
      </c>
      <c r="G41" s="7">
        <v>0</v>
      </c>
      <c r="H41" s="7">
        <v>0</v>
      </c>
      <c r="I41" s="113" t="s">
        <v>28</v>
      </c>
    </row>
    <row r="42" spans="1:9" ht="35.25" customHeight="1" x14ac:dyDescent="0.15">
      <c r="A42" s="130" t="s">
        <v>60</v>
      </c>
      <c r="B42" s="130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13" t="s">
        <v>28</v>
      </c>
    </row>
    <row r="43" spans="1:9" ht="35.25" customHeight="1" x14ac:dyDescent="0.15">
      <c r="A43" s="130" t="s">
        <v>63</v>
      </c>
      <c r="B43" s="130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13" t="s">
        <v>28</v>
      </c>
    </row>
    <row r="44" spans="1:9" ht="22.5" customHeight="1" x14ac:dyDescent="0.15">
      <c r="A44" s="130" t="s">
        <v>65</v>
      </c>
      <c r="B44" s="130"/>
      <c r="C44" s="15" t="s">
        <v>66</v>
      </c>
      <c r="D44" s="15" t="s">
        <v>62</v>
      </c>
      <c r="E44" s="15"/>
      <c r="F44" s="51">
        <v>0</v>
      </c>
      <c r="G44" s="7">
        <v>0</v>
      </c>
      <c r="H44" s="7">
        <v>0</v>
      </c>
      <c r="I44" s="113" t="s">
        <v>28</v>
      </c>
    </row>
    <row r="45" spans="1:9" ht="27.75" customHeight="1" x14ac:dyDescent="0.15">
      <c r="A45" s="130" t="s">
        <v>67</v>
      </c>
      <c r="B45" s="130"/>
      <c r="C45" s="15" t="s">
        <v>68</v>
      </c>
      <c r="D45" s="15" t="s">
        <v>62</v>
      </c>
      <c r="E45" s="15"/>
      <c r="F45" s="51">
        <v>0</v>
      </c>
      <c r="G45" s="7">
        <v>0</v>
      </c>
      <c r="H45" s="7">
        <v>0</v>
      </c>
      <c r="I45" s="113" t="s">
        <v>28</v>
      </c>
    </row>
    <row r="46" spans="1:9" ht="18" customHeight="1" x14ac:dyDescent="0.15">
      <c r="A46" s="130" t="s">
        <v>69</v>
      </c>
      <c r="B46" s="130"/>
      <c r="C46" s="114" t="s">
        <v>70</v>
      </c>
      <c r="D46" s="114" t="s">
        <v>27</v>
      </c>
      <c r="E46" s="114"/>
      <c r="F46" s="10">
        <f>F47+F57+F63+F67+F71+F73</f>
        <v>21566113.649999999</v>
      </c>
      <c r="G46" s="10">
        <f t="shared" ref="G46:H46" si="4">G47+G57+G63+G67+G71+G73</f>
        <v>18653512.859999999</v>
      </c>
      <c r="H46" s="10">
        <f t="shared" si="4"/>
        <v>18805446.43</v>
      </c>
      <c r="I46" s="113" t="s">
        <v>28</v>
      </c>
    </row>
    <row r="47" spans="1:9" ht="26.25" customHeight="1" x14ac:dyDescent="0.15">
      <c r="A47" s="130" t="s">
        <v>71</v>
      </c>
      <c r="B47" s="130"/>
      <c r="C47" s="114" t="s">
        <v>72</v>
      </c>
      <c r="D47" s="114" t="s">
        <v>27</v>
      </c>
      <c r="E47" s="114"/>
      <c r="F47" s="10">
        <f>F48+F49+F50+F51+F54+F55+F56</f>
        <v>16665581.449999999</v>
      </c>
      <c r="G47" s="10">
        <f t="shared" ref="G47:H47" si="5">G48+G49+G50+G51+G54+G55+G56</f>
        <v>14525109.82</v>
      </c>
      <c r="H47" s="10">
        <f t="shared" si="5"/>
        <v>14582444.390000001</v>
      </c>
      <c r="I47" s="113" t="s">
        <v>28</v>
      </c>
    </row>
    <row r="48" spans="1:9" ht="24" customHeight="1" x14ac:dyDescent="0.15">
      <c r="A48" s="130" t="s">
        <v>73</v>
      </c>
      <c r="B48" s="130"/>
      <c r="C48" s="114" t="s">
        <v>74</v>
      </c>
      <c r="D48" s="114" t="s">
        <v>75</v>
      </c>
      <c r="E48" s="114"/>
      <c r="F48" s="7">
        <v>12847118.51</v>
      </c>
      <c r="G48" s="7">
        <v>11203132.529999999</v>
      </c>
      <c r="H48" s="7">
        <v>11249185.66</v>
      </c>
      <c r="I48" s="113" t="s">
        <v>28</v>
      </c>
    </row>
    <row r="49" spans="1:9" ht="17.25" customHeight="1" x14ac:dyDescent="0.15">
      <c r="A49" s="130" t="s">
        <v>76</v>
      </c>
      <c r="B49" s="130"/>
      <c r="C49" s="114" t="s">
        <v>77</v>
      </c>
      <c r="D49" s="114" t="s">
        <v>78</v>
      </c>
      <c r="E49" s="114"/>
      <c r="F49" s="7">
        <v>0</v>
      </c>
      <c r="G49" s="7">
        <v>0</v>
      </c>
      <c r="H49" s="7">
        <v>0</v>
      </c>
      <c r="I49" s="113" t="s">
        <v>28</v>
      </c>
    </row>
    <row r="50" spans="1:9" ht="33" customHeight="1" x14ac:dyDescent="0.15">
      <c r="A50" s="130" t="s">
        <v>79</v>
      </c>
      <c r="B50" s="130"/>
      <c r="C50" s="114" t="s">
        <v>80</v>
      </c>
      <c r="D50" s="114" t="s">
        <v>81</v>
      </c>
      <c r="E50" s="114"/>
      <c r="F50" s="7">
        <v>0</v>
      </c>
      <c r="G50" s="7">
        <v>0</v>
      </c>
      <c r="H50" s="7">
        <v>0</v>
      </c>
      <c r="I50" s="113" t="s">
        <v>28</v>
      </c>
    </row>
    <row r="51" spans="1:9" ht="28.5" customHeight="1" x14ac:dyDescent="0.15">
      <c r="A51" s="130" t="s">
        <v>82</v>
      </c>
      <c r="B51" s="130"/>
      <c r="C51" s="114" t="s">
        <v>83</v>
      </c>
      <c r="D51" s="114" t="s">
        <v>84</v>
      </c>
      <c r="E51" s="114"/>
      <c r="F51" s="10">
        <f>F52+F53</f>
        <v>3818462.94</v>
      </c>
      <c r="G51" s="10">
        <f t="shared" ref="G51:H51" si="6">G52+G53</f>
        <v>3321977.29</v>
      </c>
      <c r="H51" s="10">
        <f t="shared" si="6"/>
        <v>3333258.73</v>
      </c>
      <c r="I51" s="113" t="s">
        <v>28</v>
      </c>
    </row>
    <row r="52" spans="1:9" ht="24" customHeight="1" x14ac:dyDescent="0.15">
      <c r="A52" s="130" t="s">
        <v>85</v>
      </c>
      <c r="B52" s="130"/>
      <c r="C52" s="114" t="s">
        <v>86</v>
      </c>
      <c r="D52" s="114" t="s">
        <v>84</v>
      </c>
      <c r="E52" s="114"/>
      <c r="F52" s="7">
        <v>3818462.94</v>
      </c>
      <c r="G52" s="7">
        <v>3321977.29</v>
      </c>
      <c r="H52" s="7">
        <v>3333258.73</v>
      </c>
      <c r="I52" s="113" t="s">
        <v>28</v>
      </c>
    </row>
    <row r="53" spans="1:9" ht="17.25" customHeight="1" x14ac:dyDescent="0.15">
      <c r="A53" s="130" t="s">
        <v>87</v>
      </c>
      <c r="B53" s="130"/>
      <c r="C53" s="114" t="s">
        <v>88</v>
      </c>
      <c r="D53" s="114" t="s">
        <v>84</v>
      </c>
      <c r="E53" s="114"/>
      <c r="F53" s="7">
        <v>0</v>
      </c>
      <c r="G53" s="7">
        <v>0</v>
      </c>
      <c r="H53" s="7">
        <v>0</v>
      </c>
      <c r="I53" s="113" t="s">
        <v>28</v>
      </c>
    </row>
    <row r="54" spans="1:9" ht="24.75" customHeight="1" x14ac:dyDescent="0.15">
      <c r="A54" s="130" t="s">
        <v>89</v>
      </c>
      <c r="B54" s="130"/>
      <c r="C54" s="114" t="s">
        <v>90</v>
      </c>
      <c r="D54" s="114" t="s">
        <v>91</v>
      </c>
      <c r="E54" s="114"/>
      <c r="F54" s="7">
        <v>0</v>
      </c>
      <c r="G54" s="7">
        <v>0</v>
      </c>
      <c r="H54" s="7">
        <v>0</v>
      </c>
      <c r="I54" s="113" t="s">
        <v>28</v>
      </c>
    </row>
    <row r="55" spans="1:9" ht="27" customHeight="1" x14ac:dyDescent="0.15">
      <c r="A55" s="130" t="s">
        <v>92</v>
      </c>
      <c r="B55" s="130"/>
      <c r="C55" s="114" t="s">
        <v>93</v>
      </c>
      <c r="D55" s="114" t="s">
        <v>94</v>
      </c>
      <c r="E55" s="114"/>
      <c r="F55" s="7">
        <v>0</v>
      </c>
      <c r="G55" s="7">
        <v>0</v>
      </c>
      <c r="H55" s="7">
        <v>0</v>
      </c>
      <c r="I55" s="113" t="s">
        <v>28</v>
      </c>
    </row>
    <row r="56" spans="1:9" ht="26.25" customHeight="1" x14ac:dyDescent="0.15">
      <c r="A56" s="130" t="s">
        <v>95</v>
      </c>
      <c r="B56" s="130"/>
      <c r="C56" s="114" t="s">
        <v>96</v>
      </c>
      <c r="D56" s="114" t="s">
        <v>97</v>
      </c>
      <c r="E56" s="114"/>
      <c r="F56" s="7">
        <v>0</v>
      </c>
      <c r="G56" s="7">
        <v>0</v>
      </c>
      <c r="H56" s="7">
        <v>0</v>
      </c>
      <c r="I56" s="113" t="s">
        <v>28</v>
      </c>
    </row>
    <row r="57" spans="1:9" ht="24.75" customHeight="1" x14ac:dyDescent="0.15">
      <c r="A57" s="130" t="s">
        <v>98</v>
      </c>
      <c r="B57" s="130"/>
      <c r="C57" s="114" t="s">
        <v>99</v>
      </c>
      <c r="D57" s="114" t="s">
        <v>100</v>
      </c>
      <c r="E57" s="114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113" t="s">
        <v>28</v>
      </c>
    </row>
    <row r="58" spans="1:9" ht="33.75" customHeight="1" x14ac:dyDescent="0.15">
      <c r="A58" s="130" t="s">
        <v>101</v>
      </c>
      <c r="B58" s="130"/>
      <c r="C58" s="114" t="s">
        <v>102</v>
      </c>
      <c r="D58" s="114" t="s">
        <v>103</v>
      </c>
      <c r="E58" s="114"/>
      <c r="F58" s="7">
        <v>0</v>
      </c>
      <c r="G58" s="7">
        <v>0</v>
      </c>
      <c r="H58" s="7">
        <v>0</v>
      </c>
      <c r="I58" s="113" t="s">
        <v>28</v>
      </c>
    </row>
    <row r="59" spans="1:9" ht="41.25" customHeight="1" x14ac:dyDescent="0.15">
      <c r="A59" s="130" t="s">
        <v>104</v>
      </c>
      <c r="B59" s="130"/>
      <c r="C59" s="114" t="s">
        <v>105</v>
      </c>
      <c r="D59" s="114" t="s">
        <v>106</v>
      </c>
      <c r="E59" s="114"/>
      <c r="F59" s="7">
        <v>0</v>
      </c>
      <c r="G59" s="7">
        <v>0</v>
      </c>
      <c r="H59" s="7">
        <v>0</v>
      </c>
      <c r="I59" s="113" t="s">
        <v>28</v>
      </c>
    </row>
    <row r="60" spans="1:9" ht="33.75" customHeight="1" x14ac:dyDescent="0.15">
      <c r="A60" s="130" t="s">
        <v>107</v>
      </c>
      <c r="B60" s="130"/>
      <c r="C60" s="114" t="s">
        <v>108</v>
      </c>
      <c r="D60" s="114" t="s">
        <v>109</v>
      </c>
      <c r="E60" s="114"/>
      <c r="F60" s="7">
        <v>0</v>
      </c>
      <c r="G60" s="7">
        <v>0</v>
      </c>
      <c r="H60" s="7">
        <v>0</v>
      </c>
      <c r="I60" s="113" t="s">
        <v>28</v>
      </c>
    </row>
    <row r="61" spans="1:9" ht="46.5" customHeight="1" x14ac:dyDescent="0.15">
      <c r="A61" s="130" t="s">
        <v>110</v>
      </c>
      <c r="B61" s="130"/>
      <c r="C61" s="114" t="s">
        <v>111</v>
      </c>
      <c r="D61" s="114" t="s">
        <v>112</v>
      </c>
      <c r="E61" s="114"/>
      <c r="F61" s="7">
        <v>0</v>
      </c>
      <c r="G61" s="7">
        <v>0</v>
      </c>
      <c r="H61" s="7">
        <v>0</v>
      </c>
      <c r="I61" s="113" t="s">
        <v>28</v>
      </c>
    </row>
    <row r="62" spans="1:9" ht="24.75" customHeight="1" x14ac:dyDescent="0.15">
      <c r="A62" s="130" t="s">
        <v>113</v>
      </c>
      <c r="B62" s="130"/>
      <c r="C62" s="114" t="s">
        <v>114</v>
      </c>
      <c r="D62" s="114" t="s">
        <v>115</v>
      </c>
      <c r="E62" s="114"/>
      <c r="F62" s="7">
        <v>0</v>
      </c>
      <c r="G62" s="7">
        <v>0</v>
      </c>
      <c r="H62" s="7">
        <v>0</v>
      </c>
      <c r="I62" s="113" t="s">
        <v>28</v>
      </c>
    </row>
    <row r="63" spans="1:9" ht="19.5" customHeight="1" x14ac:dyDescent="0.15">
      <c r="A63" s="130" t="s">
        <v>116</v>
      </c>
      <c r="B63" s="130"/>
      <c r="C63" s="114" t="s">
        <v>117</v>
      </c>
      <c r="D63" s="114" t="s">
        <v>118</v>
      </c>
      <c r="E63" s="114"/>
      <c r="F63" s="10">
        <f>F64+F65+F66</f>
        <v>130804.49</v>
      </c>
      <c r="G63" s="10">
        <f t="shared" ref="G63:H63" si="8">G64+G65+G66</f>
        <v>25487</v>
      </c>
      <c r="H63" s="10">
        <f t="shared" si="8"/>
        <v>25487</v>
      </c>
      <c r="I63" s="113" t="s">
        <v>28</v>
      </c>
    </row>
    <row r="64" spans="1:9" ht="24" customHeight="1" x14ac:dyDescent="0.15">
      <c r="A64" s="130" t="s">
        <v>119</v>
      </c>
      <c r="B64" s="130"/>
      <c r="C64" s="114" t="s">
        <v>120</v>
      </c>
      <c r="D64" s="114" t="s">
        <v>121</v>
      </c>
      <c r="E64" s="114"/>
      <c r="F64" s="7">
        <v>24709</v>
      </c>
      <c r="G64" s="7">
        <v>18981</v>
      </c>
      <c r="H64" s="7">
        <v>18981</v>
      </c>
      <c r="I64" s="113" t="s">
        <v>28</v>
      </c>
    </row>
    <row r="65" spans="1:9" ht="24" customHeight="1" x14ac:dyDescent="0.15">
      <c r="A65" s="130" t="s">
        <v>122</v>
      </c>
      <c r="B65" s="130"/>
      <c r="C65" s="114" t="s">
        <v>123</v>
      </c>
      <c r="D65" s="114" t="s">
        <v>124</v>
      </c>
      <c r="E65" s="114"/>
      <c r="F65" s="7">
        <v>6041</v>
      </c>
      <c r="G65" s="7">
        <v>6506</v>
      </c>
      <c r="H65" s="7">
        <v>6506</v>
      </c>
      <c r="I65" s="113" t="s">
        <v>28</v>
      </c>
    </row>
    <row r="66" spans="1:9" ht="22.5" customHeight="1" x14ac:dyDescent="0.15">
      <c r="A66" s="130" t="s">
        <v>125</v>
      </c>
      <c r="B66" s="130"/>
      <c r="C66" s="114" t="s">
        <v>126</v>
      </c>
      <c r="D66" s="114" t="s">
        <v>127</v>
      </c>
      <c r="E66" s="114"/>
      <c r="F66" s="7">
        <v>100054.49</v>
      </c>
      <c r="G66" s="7">
        <v>0</v>
      </c>
      <c r="H66" s="7">
        <v>0</v>
      </c>
      <c r="I66" s="113" t="s">
        <v>28</v>
      </c>
    </row>
    <row r="67" spans="1:9" ht="18.75" customHeight="1" x14ac:dyDescent="0.15">
      <c r="A67" s="130" t="s">
        <v>128</v>
      </c>
      <c r="B67" s="130"/>
      <c r="C67" s="114" t="s">
        <v>129</v>
      </c>
      <c r="D67" s="114" t="s">
        <v>27</v>
      </c>
      <c r="E67" s="114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113" t="s">
        <v>28</v>
      </c>
    </row>
    <row r="68" spans="1:9" ht="22.5" customHeight="1" x14ac:dyDescent="0.15">
      <c r="A68" s="130" t="s">
        <v>130</v>
      </c>
      <c r="B68" s="130"/>
      <c r="C68" s="114" t="s">
        <v>131</v>
      </c>
      <c r="D68" s="114" t="s">
        <v>132</v>
      </c>
      <c r="E68" s="114"/>
      <c r="F68" s="7">
        <v>0</v>
      </c>
      <c r="G68" s="7">
        <v>0</v>
      </c>
      <c r="H68" s="7">
        <v>0</v>
      </c>
      <c r="I68" s="113" t="s">
        <v>28</v>
      </c>
    </row>
    <row r="69" spans="1:9" ht="19.5" customHeight="1" x14ac:dyDescent="0.15">
      <c r="A69" s="130" t="s">
        <v>134</v>
      </c>
      <c r="B69" s="130"/>
      <c r="C69" s="114" t="s">
        <v>135</v>
      </c>
      <c r="D69" s="114" t="s">
        <v>136</v>
      </c>
      <c r="E69" s="114"/>
      <c r="F69" s="7">
        <v>0</v>
      </c>
      <c r="G69" s="7">
        <v>0</v>
      </c>
      <c r="H69" s="7">
        <v>0</v>
      </c>
      <c r="I69" s="113" t="s">
        <v>28</v>
      </c>
    </row>
    <row r="70" spans="1:9" ht="27.75" customHeight="1" x14ac:dyDescent="0.15">
      <c r="A70" s="130" t="s">
        <v>137</v>
      </c>
      <c r="B70" s="130"/>
      <c r="C70" s="114" t="s">
        <v>138</v>
      </c>
      <c r="D70" s="114" t="s">
        <v>139</v>
      </c>
      <c r="E70" s="114"/>
      <c r="F70" s="7">
        <v>0</v>
      </c>
      <c r="G70" s="7">
        <v>0</v>
      </c>
      <c r="H70" s="7">
        <v>0</v>
      </c>
      <c r="I70" s="113" t="s">
        <v>28</v>
      </c>
    </row>
    <row r="71" spans="1:9" ht="18" customHeight="1" x14ac:dyDescent="0.15">
      <c r="A71" s="130" t="s">
        <v>140</v>
      </c>
      <c r="B71" s="130"/>
      <c r="C71" s="114" t="s">
        <v>141</v>
      </c>
      <c r="D71" s="114" t="s">
        <v>27</v>
      </c>
      <c r="E71" s="114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113" t="s">
        <v>28</v>
      </c>
    </row>
    <row r="72" spans="1:9" ht="33" customHeight="1" x14ac:dyDescent="0.15">
      <c r="A72" s="130" t="s">
        <v>142</v>
      </c>
      <c r="B72" s="130"/>
      <c r="C72" s="114" t="s">
        <v>143</v>
      </c>
      <c r="D72" s="114" t="s">
        <v>144</v>
      </c>
      <c r="E72" s="114"/>
      <c r="F72" s="7">
        <v>0</v>
      </c>
      <c r="G72" s="7">
        <v>0</v>
      </c>
      <c r="H72" s="7">
        <v>0</v>
      </c>
      <c r="I72" s="113" t="s">
        <v>28</v>
      </c>
    </row>
    <row r="73" spans="1:9" ht="18" customHeight="1" x14ac:dyDescent="0.15">
      <c r="A73" s="144" t="s">
        <v>145</v>
      </c>
      <c r="B73" s="144"/>
      <c r="C73" s="52" t="s">
        <v>146</v>
      </c>
      <c r="D73" s="15" t="s">
        <v>27</v>
      </c>
      <c r="E73" s="15"/>
      <c r="F73" s="49">
        <f>F74+F75+F76+F77+F78+F79</f>
        <v>4769727.71</v>
      </c>
      <c r="G73" s="49">
        <f t="shared" ref="G73:H73" si="11">G74+G75+G76+G77+G78+G79</f>
        <v>4102916.04</v>
      </c>
      <c r="H73" s="49">
        <f t="shared" si="11"/>
        <v>4197515.04</v>
      </c>
      <c r="I73" s="113" t="s">
        <v>28</v>
      </c>
    </row>
    <row r="74" spans="1:9" ht="21.75" customHeight="1" x14ac:dyDescent="0.15">
      <c r="A74" s="144" t="s">
        <v>147</v>
      </c>
      <c r="B74" s="144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13" t="s">
        <v>28</v>
      </c>
    </row>
    <row r="75" spans="1:9" ht="26.25" customHeight="1" x14ac:dyDescent="0.15">
      <c r="A75" s="144" t="s">
        <v>150</v>
      </c>
      <c r="B75" s="144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13" t="s">
        <v>28</v>
      </c>
    </row>
    <row r="76" spans="1:9" ht="21.75" customHeight="1" x14ac:dyDescent="0.15">
      <c r="A76" s="144" t="s">
        <v>153</v>
      </c>
      <c r="B76" s="144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113" t="s">
        <v>28</v>
      </c>
    </row>
    <row r="77" spans="1:9" ht="24" customHeight="1" x14ac:dyDescent="0.15">
      <c r="A77" s="144" t="s">
        <v>156</v>
      </c>
      <c r="B77" s="144"/>
      <c r="C77" s="52" t="s">
        <v>157</v>
      </c>
      <c r="D77" s="52">
        <v>244</v>
      </c>
      <c r="E77" s="15"/>
      <c r="F77" s="16">
        <v>2549475.52</v>
      </c>
      <c r="G77" s="16">
        <v>1939890.04</v>
      </c>
      <c r="H77" s="16">
        <v>1939890.04</v>
      </c>
      <c r="I77" s="113" t="s">
        <v>28</v>
      </c>
    </row>
    <row r="78" spans="1:9" ht="24" customHeight="1" x14ac:dyDescent="0.15">
      <c r="A78" s="145" t="s">
        <v>268</v>
      </c>
      <c r="B78" s="146"/>
      <c r="C78" s="52">
        <v>2660</v>
      </c>
      <c r="D78" s="52">
        <v>247</v>
      </c>
      <c r="E78" s="15"/>
      <c r="F78" s="16">
        <v>2220252.19</v>
      </c>
      <c r="G78" s="16">
        <v>2163026</v>
      </c>
      <c r="H78" s="16">
        <v>2257625</v>
      </c>
      <c r="I78" s="114"/>
    </row>
    <row r="79" spans="1:9" ht="24" customHeight="1" x14ac:dyDescent="0.15">
      <c r="A79" s="144" t="s">
        <v>158</v>
      </c>
      <c r="B79" s="144"/>
      <c r="C79" s="15" t="s">
        <v>159</v>
      </c>
      <c r="D79" s="15" t="s">
        <v>160</v>
      </c>
      <c r="E79" s="15"/>
      <c r="F79" s="49">
        <f>F80+F81</f>
        <v>0</v>
      </c>
      <c r="G79" s="49">
        <f t="shared" ref="G79:H79" si="12">G80+G81</f>
        <v>0</v>
      </c>
      <c r="H79" s="49">
        <f t="shared" si="12"/>
        <v>0</v>
      </c>
      <c r="I79" s="114"/>
    </row>
    <row r="80" spans="1:9" ht="24" customHeight="1" x14ac:dyDescent="0.15">
      <c r="A80" s="144" t="s">
        <v>161</v>
      </c>
      <c r="B80" s="144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14"/>
    </row>
    <row r="81" spans="1:9" ht="24" customHeight="1" x14ac:dyDescent="0.15">
      <c r="A81" s="144" t="s">
        <v>164</v>
      </c>
      <c r="B81" s="144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13" t="s">
        <v>28</v>
      </c>
    </row>
    <row r="82" spans="1:9" ht="36.75" customHeight="1" x14ac:dyDescent="0.15">
      <c r="A82" s="144" t="s">
        <v>167</v>
      </c>
      <c r="B82" s="144"/>
      <c r="C82" s="15" t="s">
        <v>168</v>
      </c>
      <c r="D82" s="15" t="s">
        <v>169</v>
      </c>
      <c r="E82" s="15"/>
      <c r="F82" s="49">
        <f>F83+F84+F85</f>
        <v>0</v>
      </c>
      <c r="G82" s="49">
        <f t="shared" ref="G82:H82" si="13">G83+G84+G85</f>
        <v>0</v>
      </c>
      <c r="H82" s="49">
        <f t="shared" si="13"/>
        <v>0</v>
      </c>
      <c r="I82" s="113" t="s">
        <v>28</v>
      </c>
    </row>
    <row r="83" spans="1:9" ht="21" customHeight="1" x14ac:dyDescent="0.15">
      <c r="A83" s="144" t="s">
        <v>170</v>
      </c>
      <c r="B83" s="144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13" t="s">
        <v>28</v>
      </c>
    </row>
    <row r="84" spans="1:9" ht="10.5" customHeight="1" x14ac:dyDescent="0.15">
      <c r="A84" s="144" t="s">
        <v>172</v>
      </c>
      <c r="B84" s="144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13" t="s">
        <v>28</v>
      </c>
    </row>
    <row r="85" spans="1:9" ht="21" customHeight="1" x14ac:dyDescent="0.15">
      <c r="A85" s="144" t="s">
        <v>174</v>
      </c>
      <c r="B85" s="144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13" t="s">
        <v>28</v>
      </c>
    </row>
    <row r="86" spans="1:9" ht="10.5" customHeight="1" x14ac:dyDescent="0.15">
      <c r="A86" s="144" t="s">
        <v>176</v>
      </c>
      <c r="B86" s="144"/>
      <c r="C86" s="15" t="s">
        <v>177</v>
      </c>
      <c r="D86" s="15" t="s">
        <v>27</v>
      </c>
      <c r="E86" s="15"/>
      <c r="F86" s="49">
        <f>F87+F88+F89+F90</f>
        <v>0</v>
      </c>
      <c r="G86" s="49">
        <f t="shared" ref="G86:H86" si="14">G87+G88+G89+G90</f>
        <v>0</v>
      </c>
      <c r="H86" s="49">
        <f t="shared" si="14"/>
        <v>0</v>
      </c>
      <c r="I86" s="113" t="s">
        <v>28</v>
      </c>
    </row>
    <row r="87" spans="1:9" ht="10.5" customHeight="1" x14ac:dyDescent="0.15">
      <c r="A87" s="144" t="s">
        <v>178</v>
      </c>
      <c r="B87" s="144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13" t="s">
        <v>28</v>
      </c>
    </row>
    <row r="88" spans="1:9" ht="10.5" customHeight="1" x14ac:dyDescent="0.15">
      <c r="A88" s="144" t="s">
        <v>63</v>
      </c>
      <c r="B88" s="144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13" t="s">
        <v>28</v>
      </c>
    </row>
    <row r="89" spans="1:9" ht="21" customHeight="1" x14ac:dyDescent="0.15">
      <c r="A89" s="144" t="s">
        <v>65</v>
      </c>
      <c r="B89" s="144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13" t="s">
        <v>28</v>
      </c>
    </row>
    <row r="90" spans="1:9" ht="31.5" customHeight="1" x14ac:dyDescent="0.15">
      <c r="A90" s="144" t="s">
        <v>183</v>
      </c>
      <c r="B90" s="144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13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21" x14ac:dyDescent="0.15">
      <c r="A96" s="132"/>
      <c r="B96" s="132"/>
      <c r="C96" s="132"/>
      <c r="D96" s="132"/>
      <c r="E96" s="132"/>
      <c r="F96" s="15" t="s">
        <v>274</v>
      </c>
      <c r="G96" s="15" t="s">
        <v>276</v>
      </c>
      <c r="H96" s="15" t="s">
        <v>278</v>
      </c>
    </row>
    <row r="97" spans="1:8" x14ac:dyDescent="0.15">
      <c r="A97" s="113">
        <v>1</v>
      </c>
      <c r="B97" s="113">
        <v>2</v>
      </c>
      <c r="C97" s="113">
        <v>3</v>
      </c>
      <c r="D97" s="113">
        <v>4</v>
      </c>
      <c r="E97" s="113">
        <v>5</v>
      </c>
      <c r="F97" s="113">
        <v>6</v>
      </c>
      <c r="G97" s="113">
        <v>7</v>
      </c>
      <c r="H97" s="113">
        <v>8</v>
      </c>
    </row>
    <row r="98" spans="1:8" x14ac:dyDescent="0.15">
      <c r="A98" s="113" t="s">
        <v>28</v>
      </c>
      <c r="B98" s="1" t="s">
        <v>188</v>
      </c>
      <c r="C98" s="113" t="s">
        <v>189</v>
      </c>
      <c r="D98" s="113" t="s">
        <v>133</v>
      </c>
      <c r="E98" s="113"/>
      <c r="F98" s="11">
        <f>F99+F100+F101+F104</f>
        <v>4769727.71</v>
      </c>
      <c r="G98" s="11">
        <f>G99+G100+G101+G104</f>
        <v>4102916.04</v>
      </c>
      <c r="H98" s="11">
        <f>H99+H100+H101+H104</f>
        <v>4197515.04</v>
      </c>
    </row>
    <row r="99" spans="1:8" ht="31.5" x14ac:dyDescent="0.15">
      <c r="A99" s="113" t="s">
        <v>190</v>
      </c>
      <c r="B99" s="1" t="s">
        <v>191</v>
      </c>
      <c r="C99" s="113" t="s">
        <v>192</v>
      </c>
      <c r="D99" s="113" t="s">
        <v>133</v>
      </c>
      <c r="E99" s="113"/>
      <c r="F99" s="2"/>
      <c r="G99" s="2"/>
      <c r="H99" s="2"/>
    </row>
    <row r="100" spans="1:8" ht="42" x14ac:dyDescent="0.15">
      <c r="A100" s="113" t="s">
        <v>193</v>
      </c>
      <c r="B100" s="1" t="s">
        <v>194</v>
      </c>
      <c r="C100" s="113" t="s">
        <v>195</v>
      </c>
      <c r="D100" s="113" t="s">
        <v>133</v>
      </c>
      <c r="E100" s="113"/>
      <c r="F100" s="2"/>
      <c r="G100" s="2"/>
      <c r="H100" s="2"/>
    </row>
    <row r="101" spans="1:8" ht="31.5" x14ac:dyDescent="0.15">
      <c r="A101" s="113" t="s">
        <v>196</v>
      </c>
      <c r="B101" s="1" t="s">
        <v>197</v>
      </c>
      <c r="C101" s="113" t="s">
        <v>198</v>
      </c>
      <c r="D101" s="113" t="s">
        <v>133</v>
      </c>
      <c r="E101" s="113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113" t="s">
        <v>199</v>
      </c>
      <c r="B102" s="1" t="s">
        <v>200</v>
      </c>
      <c r="C102" s="113" t="s">
        <v>201</v>
      </c>
      <c r="D102" s="113" t="s">
        <v>133</v>
      </c>
      <c r="E102" s="113"/>
      <c r="F102" s="2"/>
      <c r="G102" s="2"/>
      <c r="H102" s="2"/>
    </row>
    <row r="103" spans="1:8" x14ac:dyDescent="0.15">
      <c r="A103" s="113" t="s">
        <v>202</v>
      </c>
      <c r="B103" s="1" t="s">
        <v>203</v>
      </c>
      <c r="C103" s="113" t="s">
        <v>204</v>
      </c>
      <c r="D103" s="113" t="s">
        <v>133</v>
      </c>
      <c r="E103" s="113"/>
      <c r="F103" s="2"/>
      <c r="G103" s="2"/>
      <c r="H103" s="2"/>
    </row>
    <row r="104" spans="1:8" ht="42" x14ac:dyDescent="0.15">
      <c r="A104" s="113" t="s">
        <v>205</v>
      </c>
      <c r="B104" s="1" t="s">
        <v>206</v>
      </c>
      <c r="C104" s="113" t="s">
        <v>207</v>
      </c>
      <c r="D104" s="113" t="s">
        <v>133</v>
      </c>
      <c r="E104" s="113"/>
      <c r="F104" s="11">
        <f>F105+F108+F111+F112+F115</f>
        <v>4769727.71</v>
      </c>
      <c r="G104" s="11">
        <f t="shared" ref="G104:H104" si="16">G105+G108+G111+G112+G115</f>
        <v>4102916.04</v>
      </c>
      <c r="H104" s="11">
        <f t="shared" si="16"/>
        <v>4197515.04</v>
      </c>
    </row>
    <row r="105" spans="1:8" ht="31.5" x14ac:dyDescent="0.15">
      <c r="A105" s="113" t="s">
        <v>208</v>
      </c>
      <c r="B105" s="1" t="s">
        <v>209</v>
      </c>
      <c r="C105" s="113" t="s">
        <v>210</v>
      </c>
      <c r="D105" s="113" t="s">
        <v>133</v>
      </c>
      <c r="E105" s="113"/>
      <c r="F105" s="11">
        <f>F106+F107</f>
        <v>4769727.71</v>
      </c>
      <c r="G105" s="11">
        <f t="shared" ref="G105:H105" si="17">G106+G107</f>
        <v>4102916.04</v>
      </c>
      <c r="H105" s="11">
        <f t="shared" si="17"/>
        <v>4197515.04</v>
      </c>
    </row>
    <row r="106" spans="1:8" x14ac:dyDescent="0.15">
      <c r="A106" s="113" t="s">
        <v>211</v>
      </c>
      <c r="B106" s="1" t="s">
        <v>200</v>
      </c>
      <c r="C106" s="113" t="s">
        <v>212</v>
      </c>
      <c r="D106" s="113" t="s">
        <v>133</v>
      </c>
      <c r="E106" s="113"/>
      <c r="F106" s="16">
        <f>F73</f>
        <v>4769727.71</v>
      </c>
      <c r="G106" s="16">
        <f>G73</f>
        <v>4102916.04</v>
      </c>
      <c r="H106" s="16">
        <f>H73</f>
        <v>4197515.04</v>
      </c>
    </row>
    <row r="107" spans="1:8" x14ac:dyDescent="0.15">
      <c r="A107" s="113" t="s">
        <v>213</v>
      </c>
      <c r="B107" s="1" t="s">
        <v>203</v>
      </c>
      <c r="C107" s="113" t="s">
        <v>214</v>
      </c>
      <c r="D107" s="113" t="s">
        <v>133</v>
      </c>
      <c r="E107" s="113"/>
      <c r="F107" s="2"/>
      <c r="G107" s="2"/>
      <c r="H107" s="2"/>
    </row>
    <row r="108" spans="1:8" ht="31.5" x14ac:dyDescent="0.15">
      <c r="A108" s="113" t="s">
        <v>215</v>
      </c>
      <c r="B108" s="1" t="s">
        <v>216</v>
      </c>
      <c r="C108" s="113" t="s">
        <v>217</v>
      </c>
      <c r="D108" s="113" t="s">
        <v>133</v>
      </c>
      <c r="E108" s="113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113" t="s">
        <v>218</v>
      </c>
      <c r="B109" s="1" t="s">
        <v>200</v>
      </c>
      <c r="C109" s="113" t="s">
        <v>219</v>
      </c>
      <c r="D109" s="113" t="s">
        <v>133</v>
      </c>
      <c r="E109" s="113"/>
      <c r="F109" s="2"/>
      <c r="G109" s="2"/>
      <c r="H109" s="2"/>
    </row>
    <row r="110" spans="1:8" x14ac:dyDescent="0.15">
      <c r="A110" s="113" t="s">
        <v>220</v>
      </c>
      <c r="B110" s="1" t="s">
        <v>203</v>
      </c>
      <c r="C110" s="113" t="s">
        <v>221</v>
      </c>
      <c r="D110" s="113" t="s">
        <v>133</v>
      </c>
      <c r="E110" s="113"/>
      <c r="F110" s="2"/>
      <c r="G110" s="2"/>
      <c r="H110" s="2"/>
    </row>
    <row r="111" spans="1:8" ht="21" x14ac:dyDescent="0.15">
      <c r="A111" s="113" t="s">
        <v>222</v>
      </c>
      <c r="B111" s="1" t="s">
        <v>223</v>
      </c>
      <c r="C111" s="113" t="s">
        <v>224</v>
      </c>
      <c r="D111" s="113" t="s">
        <v>133</v>
      </c>
      <c r="E111" s="113"/>
      <c r="F111" s="2"/>
      <c r="G111" s="2"/>
      <c r="H111" s="2"/>
    </row>
    <row r="112" spans="1:8" x14ac:dyDescent="0.15">
      <c r="A112" s="113" t="s">
        <v>225</v>
      </c>
      <c r="B112" s="1" t="s">
        <v>226</v>
      </c>
      <c r="C112" s="113" t="s">
        <v>227</v>
      </c>
      <c r="D112" s="113" t="s">
        <v>133</v>
      </c>
      <c r="E112" s="113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113" t="s">
        <v>228</v>
      </c>
      <c r="B113" s="1" t="s">
        <v>200</v>
      </c>
      <c r="C113" s="113" t="s">
        <v>229</v>
      </c>
      <c r="D113" s="113" t="s">
        <v>133</v>
      </c>
      <c r="E113" s="113"/>
      <c r="F113" s="2"/>
      <c r="G113" s="2"/>
      <c r="H113" s="2"/>
    </row>
    <row r="114" spans="1:8" x14ac:dyDescent="0.15">
      <c r="A114" s="113" t="s">
        <v>230</v>
      </c>
      <c r="B114" s="1" t="s">
        <v>203</v>
      </c>
      <c r="C114" s="113" t="s">
        <v>231</v>
      </c>
      <c r="D114" s="113" t="s">
        <v>133</v>
      </c>
      <c r="E114" s="113"/>
      <c r="F114" s="2"/>
      <c r="G114" s="2"/>
      <c r="H114" s="2"/>
    </row>
    <row r="115" spans="1:8" x14ac:dyDescent="0.15">
      <c r="A115" s="113" t="s">
        <v>232</v>
      </c>
      <c r="B115" s="1" t="s">
        <v>233</v>
      </c>
      <c r="C115" s="113" t="s">
        <v>234</v>
      </c>
      <c r="D115" s="113" t="s">
        <v>133</v>
      </c>
      <c r="E115" s="113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113" t="s">
        <v>235</v>
      </c>
      <c r="B116" s="1" t="s">
        <v>200</v>
      </c>
      <c r="C116" s="113" t="s">
        <v>236</v>
      </c>
      <c r="D116" s="113" t="s">
        <v>133</v>
      </c>
      <c r="E116" s="113"/>
      <c r="F116" s="2"/>
      <c r="G116" s="2"/>
      <c r="H116" s="2"/>
    </row>
    <row r="117" spans="1:8" x14ac:dyDescent="0.15">
      <c r="A117" s="113" t="s">
        <v>237</v>
      </c>
      <c r="B117" s="1" t="s">
        <v>203</v>
      </c>
      <c r="C117" s="113" t="s">
        <v>238</v>
      </c>
      <c r="D117" s="113" t="s">
        <v>133</v>
      </c>
      <c r="E117" s="113"/>
      <c r="F117" s="2"/>
      <c r="G117" s="2"/>
      <c r="H117" s="2"/>
    </row>
    <row r="118" spans="1:8" ht="42" x14ac:dyDescent="0.15">
      <c r="A118" s="113" t="s">
        <v>239</v>
      </c>
      <c r="B118" s="1" t="s">
        <v>240</v>
      </c>
      <c r="C118" s="113" t="s">
        <v>241</v>
      </c>
      <c r="D118" s="113" t="s">
        <v>133</v>
      </c>
      <c r="E118" s="113"/>
      <c r="F118" s="11">
        <f>F119+F120+F121</f>
        <v>4769727.71</v>
      </c>
      <c r="G118" s="11">
        <f t="shared" ref="G118:H118" si="21">G119+G120+G121</f>
        <v>4102916.04</v>
      </c>
      <c r="H118" s="11">
        <f t="shared" si="21"/>
        <v>4197515.04</v>
      </c>
    </row>
    <row r="119" spans="1:8" x14ac:dyDescent="0.15">
      <c r="A119" s="113" t="s">
        <v>242</v>
      </c>
      <c r="B119" s="1" t="s">
        <v>243</v>
      </c>
      <c r="C119" s="113" t="s">
        <v>244</v>
      </c>
      <c r="D119" s="15">
        <v>2024</v>
      </c>
      <c r="E119" s="113"/>
      <c r="F119" s="7">
        <f>F104</f>
        <v>4769727.71</v>
      </c>
      <c r="G119" s="7">
        <f t="shared" ref="G119:H119" si="22">G104</f>
        <v>4102916.04</v>
      </c>
      <c r="H119" s="7">
        <f t="shared" si="22"/>
        <v>4197515.04</v>
      </c>
    </row>
    <row r="120" spans="1:8" x14ac:dyDescent="0.15">
      <c r="A120" s="113" t="s">
        <v>245</v>
      </c>
      <c r="B120" s="1" t="s">
        <v>243</v>
      </c>
      <c r="C120" s="113" t="s">
        <v>246</v>
      </c>
      <c r="D120" s="15">
        <v>2025</v>
      </c>
      <c r="E120" s="113"/>
      <c r="F120" s="2"/>
      <c r="G120" s="2"/>
      <c r="H120" s="2"/>
    </row>
    <row r="121" spans="1:8" x14ac:dyDescent="0.15">
      <c r="A121" s="113" t="s">
        <v>247</v>
      </c>
      <c r="B121" s="1" t="s">
        <v>243</v>
      </c>
      <c r="C121" s="113" t="s">
        <v>248</v>
      </c>
      <c r="D121" s="15">
        <v>2026</v>
      </c>
      <c r="E121" s="113"/>
      <c r="F121" s="2"/>
      <c r="G121" s="2"/>
      <c r="H121" s="2"/>
    </row>
    <row r="122" spans="1:8" ht="42" x14ac:dyDescent="0.15">
      <c r="A122" s="113" t="s">
        <v>249</v>
      </c>
      <c r="B122" s="1" t="s">
        <v>250</v>
      </c>
      <c r="C122" s="113" t="s">
        <v>251</v>
      </c>
      <c r="D122" s="15" t="s">
        <v>133</v>
      </c>
      <c r="E122" s="113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113" t="s">
        <v>252</v>
      </c>
      <c r="B123" s="1" t="s">
        <v>243</v>
      </c>
      <c r="C123" s="113" t="s">
        <v>253</v>
      </c>
      <c r="D123" s="15">
        <v>2024</v>
      </c>
      <c r="E123" s="113"/>
      <c r="F123" s="2"/>
      <c r="G123" s="2"/>
      <c r="H123" s="2"/>
    </row>
    <row r="124" spans="1:8" x14ac:dyDescent="0.15">
      <c r="A124" s="113" t="s">
        <v>254</v>
      </c>
      <c r="B124" s="1" t="s">
        <v>243</v>
      </c>
      <c r="C124" s="113" t="s">
        <v>255</v>
      </c>
      <c r="D124" s="15">
        <v>2025</v>
      </c>
      <c r="E124" s="113"/>
      <c r="F124" s="2"/>
      <c r="G124" s="2"/>
      <c r="H124" s="2"/>
    </row>
    <row r="125" spans="1:8" x14ac:dyDescent="0.15">
      <c r="A125" s="113" t="s">
        <v>256</v>
      </c>
      <c r="B125" s="1" t="s">
        <v>243</v>
      </c>
      <c r="C125" s="113" t="s">
        <v>257</v>
      </c>
      <c r="D125" s="15">
        <v>2026</v>
      </c>
      <c r="E125" s="113"/>
      <c r="F125" s="2"/>
      <c r="G125" s="2"/>
      <c r="H125" s="2"/>
    </row>
    <row r="127" spans="1:8" x14ac:dyDescent="0.15">
      <c r="A127" s="127" t="s">
        <v>258</v>
      </c>
      <c r="B127" s="127"/>
      <c r="C127" s="128" t="s">
        <v>270</v>
      </c>
      <c r="D127" s="129"/>
      <c r="E127" s="112"/>
      <c r="F127" s="128" t="s">
        <v>271</v>
      </c>
      <c r="G127" s="129"/>
    </row>
    <row r="128" spans="1:8" x14ac:dyDescent="0.15">
      <c r="C128" s="125" t="s">
        <v>259</v>
      </c>
      <c r="D128" s="125"/>
      <c r="E128" s="109" t="s">
        <v>2</v>
      </c>
      <c r="F128" s="125" t="s">
        <v>3</v>
      </c>
      <c r="G128" s="125"/>
    </row>
    <row r="130" spans="1:7" x14ac:dyDescent="0.15">
      <c r="A130" s="127" t="s">
        <v>260</v>
      </c>
      <c r="B130" s="127"/>
      <c r="C130" s="128" t="s">
        <v>265</v>
      </c>
      <c r="D130" s="129"/>
      <c r="E130" s="111" t="s">
        <v>269</v>
      </c>
      <c r="F130" s="128" t="s">
        <v>266</v>
      </c>
      <c r="G130" s="129"/>
    </row>
    <row r="131" spans="1:7" ht="21" x14ac:dyDescent="0.15">
      <c r="C131" s="125" t="s">
        <v>259</v>
      </c>
      <c r="D131" s="125"/>
      <c r="E131" s="109" t="s">
        <v>261</v>
      </c>
      <c r="F131" s="125" t="s">
        <v>262</v>
      </c>
      <c r="G131" s="125"/>
    </row>
    <row r="132" spans="1:7" ht="10.5" customHeight="1" x14ac:dyDescent="0.15">
      <c r="A132" s="126" t="s">
        <v>326</v>
      </c>
      <c r="B132" s="126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089F2-3C37-4B38-AEB1-9C7F9253726D}">
  <sheetPr>
    <pageSetUpPr fitToPage="1"/>
  </sheetPr>
  <dimension ref="A1:I132"/>
  <sheetViews>
    <sheetView tabSelected="1" topLeftCell="A21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42" t="s">
        <v>275</v>
      </c>
      <c r="H3" s="142"/>
      <c r="I3" s="142"/>
    </row>
    <row r="4" spans="2:9" ht="15" customHeight="1" x14ac:dyDescent="0.15">
      <c r="G4" s="143" t="s">
        <v>1</v>
      </c>
      <c r="H4" s="143"/>
      <c r="I4" s="143"/>
    </row>
    <row r="5" spans="2:9" ht="18" customHeight="1" x14ac:dyDescent="0.15">
      <c r="G5" s="123"/>
      <c r="H5" s="142" t="s">
        <v>273</v>
      </c>
      <c r="I5" s="142"/>
    </row>
    <row r="6" spans="2:9" ht="15" customHeight="1" x14ac:dyDescent="0.15">
      <c r="G6" s="124" t="s">
        <v>2</v>
      </c>
      <c r="H6" s="143" t="s">
        <v>3</v>
      </c>
      <c r="I6" s="143"/>
    </row>
    <row r="7" spans="2:9" ht="30" customHeight="1" x14ac:dyDescent="0.15">
      <c r="G7" s="126" t="s">
        <v>327</v>
      </c>
      <c r="H7" s="126"/>
      <c r="I7" s="126"/>
    </row>
    <row r="8" spans="2:9" ht="20.100000000000001" customHeight="1" x14ac:dyDescent="0.15">
      <c r="G8" s="126" t="s">
        <v>4</v>
      </c>
      <c r="H8" s="126"/>
      <c r="I8" s="126"/>
    </row>
    <row r="9" spans="2:9" ht="9.75" customHeight="1" x14ac:dyDescent="0.15"/>
    <row r="10" spans="2:9" ht="20.25" customHeight="1" x14ac:dyDescent="0.15">
      <c r="B10" s="139" t="s">
        <v>5</v>
      </c>
      <c r="C10" s="139"/>
      <c r="D10" s="139"/>
      <c r="E10" s="139"/>
      <c r="F10" s="139"/>
      <c r="G10" s="139"/>
      <c r="H10" s="12"/>
      <c r="I10" s="12"/>
    </row>
    <row r="11" spans="2:9" ht="30" customHeight="1" x14ac:dyDescent="0.15">
      <c r="B11" s="139" t="s">
        <v>280</v>
      </c>
      <c r="C11" s="139"/>
      <c r="D11" s="139"/>
      <c r="E11" s="139"/>
      <c r="F11" s="139"/>
      <c r="G11" s="139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40" t="s">
        <v>328</v>
      </c>
      <c r="E13" s="140"/>
      <c r="F13" s="140"/>
      <c r="G13" s="14" t="s">
        <v>8</v>
      </c>
      <c r="H13" s="15" t="s">
        <v>329</v>
      </c>
      <c r="I13" s="15"/>
    </row>
    <row r="14" spans="2:9" ht="18.75" customHeight="1" x14ac:dyDescent="0.15">
      <c r="G14" s="118" t="s">
        <v>9</v>
      </c>
      <c r="H14" s="6">
        <v>52302592</v>
      </c>
      <c r="I14" s="121"/>
    </row>
    <row r="15" spans="2:9" ht="26.25" customHeight="1" x14ac:dyDescent="0.15">
      <c r="B15" s="4" t="s">
        <v>10</v>
      </c>
      <c r="C15" s="141" t="s">
        <v>264</v>
      </c>
      <c r="D15" s="141"/>
      <c r="E15" s="141"/>
      <c r="F15" s="141"/>
      <c r="G15" s="118" t="s">
        <v>11</v>
      </c>
      <c r="H15" s="6">
        <v>504</v>
      </c>
      <c r="I15" s="121"/>
    </row>
    <row r="16" spans="2:9" ht="18.75" customHeight="1" x14ac:dyDescent="0.15">
      <c r="G16" s="118" t="s">
        <v>9</v>
      </c>
      <c r="H16" s="8">
        <v>52320517</v>
      </c>
      <c r="I16" s="121"/>
    </row>
    <row r="17" spans="1:9" ht="18.75" customHeight="1" x14ac:dyDescent="0.15">
      <c r="G17" s="118" t="s">
        <v>12</v>
      </c>
      <c r="H17" s="6">
        <v>5512004487</v>
      </c>
      <c r="I17" s="121"/>
    </row>
    <row r="18" spans="1:9" ht="30.75" customHeight="1" x14ac:dyDescent="0.15">
      <c r="B18" s="4" t="s">
        <v>13</v>
      </c>
      <c r="C18" s="141" t="s">
        <v>272</v>
      </c>
      <c r="D18" s="141"/>
      <c r="E18" s="141"/>
      <c r="F18" s="141"/>
      <c r="G18" s="118" t="s">
        <v>14</v>
      </c>
      <c r="H18" s="6">
        <v>551201001</v>
      </c>
      <c r="I18" s="1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18" t="s">
        <v>17</v>
      </c>
      <c r="H19" s="1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8" t="s">
        <v>20</v>
      </c>
      <c r="B23" s="138"/>
      <c r="C23" s="137" t="s">
        <v>21</v>
      </c>
      <c r="D23" s="137" t="s">
        <v>22</v>
      </c>
      <c r="E23" s="137" t="s">
        <v>23</v>
      </c>
      <c r="F23" s="137" t="s">
        <v>24</v>
      </c>
      <c r="G23" s="137"/>
      <c r="H23" s="137"/>
    </row>
    <row r="24" spans="1:9" ht="27" customHeight="1" x14ac:dyDescent="0.15">
      <c r="A24" s="138"/>
      <c r="B24" s="138"/>
      <c r="C24" s="137"/>
      <c r="D24" s="137"/>
      <c r="E24" s="137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7">
        <v>1</v>
      </c>
      <c r="B25" s="137"/>
      <c r="C25" s="122">
        <v>2</v>
      </c>
      <c r="D25" s="122">
        <v>3</v>
      </c>
      <c r="E25" s="122">
        <v>4</v>
      </c>
      <c r="F25" s="122">
        <v>5</v>
      </c>
      <c r="G25" s="122">
        <v>6</v>
      </c>
      <c r="H25" s="122">
        <v>7</v>
      </c>
    </row>
    <row r="26" spans="1:9" ht="16.5" customHeight="1" x14ac:dyDescent="0.15">
      <c r="A26" s="130" t="s">
        <v>25</v>
      </c>
      <c r="B26" s="130"/>
      <c r="C26" s="15" t="s">
        <v>26</v>
      </c>
      <c r="D26" s="15" t="s">
        <v>27</v>
      </c>
      <c r="E26" s="15" t="s">
        <v>27</v>
      </c>
      <c r="F26" s="49">
        <v>4393.9399999999996</v>
      </c>
      <c r="G26" s="10">
        <v>0</v>
      </c>
      <c r="H26" s="10">
        <v>0</v>
      </c>
      <c r="I26" s="121" t="s">
        <v>28</v>
      </c>
    </row>
    <row r="27" spans="1:9" ht="16.5" customHeight="1" x14ac:dyDescent="0.15">
      <c r="A27" s="130" t="s">
        <v>29</v>
      </c>
      <c r="B27" s="130"/>
      <c r="C27" s="15" t="s">
        <v>30</v>
      </c>
      <c r="D27" s="15" t="s">
        <v>27</v>
      </c>
      <c r="E27" s="15" t="s">
        <v>27</v>
      </c>
      <c r="F27" s="49">
        <f>F26+F28-F46</f>
        <v>4393.9400000013411</v>
      </c>
      <c r="G27" s="49">
        <f t="shared" ref="G27:H27" si="0">G26+G28-G46</f>
        <v>0</v>
      </c>
      <c r="H27" s="49">
        <f t="shared" si="0"/>
        <v>0</v>
      </c>
      <c r="I27" s="121" t="s">
        <v>28</v>
      </c>
    </row>
    <row r="28" spans="1:9" ht="16.5" customHeight="1" x14ac:dyDescent="0.15">
      <c r="A28" s="130" t="s">
        <v>31</v>
      </c>
      <c r="B28" s="130"/>
      <c r="C28" s="15" t="s">
        <v>32</v>
      </c>
      <c r="D28" s="15"/>
      <c r="E28" s="15"/>
      <c r="F28" s="49">
        <f>F29+F30+F34+F35+F39+F40+F41</f>
        <v>20676594.880000003</v>
      </c>
      <c r="G28" s="10">
        <f t="shared" ref="G28:H28" si="1">G29+G30+G34+G35+G39+G40</f>
        <v>18653512.859999999</v>
      </c>
      <c r="H28" s="10">
        <f t="shared" si="1"/>
        <v>18805446.43</v>
      </c>
      <c r="I28" s="121" t="s">
        <v>28</v>
      </c>
    </row>
    <row r="29" spans="1:9" ht="21.75" customHeight="1" x14ac:dyDescent="0.15">
      <c r="A29" s="130" t="s">
        <v>33</v>
      </c>
      <c r="B29" s="130"/>
      <c r="C29" s="50" t="s">
        <v>34</v>
      </c>
      <c r="D29" s="15" t="s">
        <v>35</v>
      </c>
      <c r="E29" s="15"/>
      <c r="F29" s="16">
        <v>0</v>
      </c>
      <c r="G29" s="7"/>
      <c r="H29" s="7"/>
      <c r="I29" s="121" t="s">
        <v>28</v>
      </c>
    </row>
    <row r="30" spans="1:9" ht="18.75" customHeight="1" x14ac:dyDescent="0.15">
      <c r="A30" s="130" t="s">
        <v>36</v>
      </c>
      <c r="B30" s="130"/>
      <c r="C30" s="50" t="s">
        <v>37</v>
      </c>
      <c r="D30" s="15" t="s">
        <v>38</v>
      </c>
      <c r="E30" s="15"/>
      <c r="F30" s="49">
        <f>F31+F32+F33</f>
        <v>18588390.760000002</v>
      </c>
      <c r="G30" s="10">
        <f>G31+G32+G33</f>
        <v>16903237.859999999</v>
      </c>
      <c r="H30" s="10">
        <f t="shared" ref="H30" si="2">H31+H32+H33</f>
        <v>17055171.43</v>
      </c>
      <c r="I30" s="121" t="s">
        <v>28</v>
      </c>
    </row>
    <row r="31" spans="1:9" ht="46.5" customHeight="1" x14ac:dyDescent="0.15">
      <c r="A31" s="130" t="s">
        <v>39</v>
      </c>
      <c r="B31" s="130"/>
      <c r="C31" s="15" t="s">
        <v>40</v>
      </c>
      <c r="D31" s="15" t="s">
        <v>38</v>
      </c>
      <c r="E31" s="15"/>
      <c r="F31" s="51">
        <v>18588390.760000002</v>
      </c>
      <c r="G31" s="7">
        <v>16903237.859999999</v>
      </c>
      <c r="H31" s="7">
        <v>17055171.43</v>
      </c>
      <c r="I31" s="121" t="s">
        <v>28</v>
      </c>
    </row>
    <row r="32" spans="1:9" ht="34.5" customHeight="1" x14ac:dyDescent="0.15">
      <c r="A32" s="130" t="s">
        <v>41</v>
      </c>
      <c r="B32" s="130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21" t="s">
        <v>28</v>
      </c>
    </row>
    <row r="33" spans="1:9" ht="21.75" customHeight="1" x14ac:dyDescent="0.15">
      <c r="A33" s="135" t="s">
        <v>263</v>
      </c>
      <c r="B33" s="130"/>
      <c r="C33" s="15">
        <v>1230</v>
      </c>
      <c r="D33" s="15">
        <v>130</v>
      </c>
      <c r="E33" s="15"/>
      <c r="F33" s="51">
        <v>0</v>
      </c>
      <c r="G33" s="7">
        <v>0</v>
      </c>
      <c r="H33" s="7">
        <v>0</v>
      </c>
      <c r="I33" s="122"/>
    </row>
    <row r="34" spans="1:9" ht="19.5" customHeight="1" x14ac:dyDescent="0.15">
      <c r="A34" s="130" t="s">
        <v>43</v>
      </c>
      <c r="B34" s="130"/>
      <c r="C34" s="50" t="s">
        <v>44</v>
      </c>
      <c r="D34" s="15" t="s">
        <v>45</v>
      </c>
      <c r="E34" s="15"/>
      <c r="F34" s="49">
        <v>0</v>
      </c>
      <c r="G34" s="7">
        <v>0</v>
      </c>
      <c r="H34" s="7">
        <v>0</v>
      </c>
      <c r="I34" s="121" t="s">
        <v>28</v>
      </c>
    </row>
    <row r="35" spans="1:9" ht="19.5" customHeight="1" x14ac:dyDescent="0.15">
      <c r="A35" s="130" t="s">
        <v>46</v>
      </c>
      <c r="B35" s="130"/>
      <c r="C35" s="50" t="s">
        <v>47</v>
      </c>
      <c r="D35" s="15" t="s">
        <v>48</v>
      </c>
      <c r="E35" s="15"/>
      <c r="F35" s="49">
        <f t="shared" ref="F35:H35" si="3">F36+F37+F38</f>
        <v>2083810.18</v>
      </c>
      <c r="G35" s="10">
        <f t="shared" si="3"/>
        <v>1750275</v>
      </c>
      <c r="H35" s="10">
        <f t="shared" si="3"/>
        <v>1750275</v>
      </c>
      <c r="I35" s="121" t="s">
        <v>28</v>
      </c>
    </row>
    <row r="36" spans="1:9" ht="19.5" customHeight="1" x14ac:dyDescent="0.15">
      <c r="A36" s="130" t="s">
        <v>49</v>
      </c>
      <c r="B36" s="130"/>
      <c r="C36" s="15" t="s">
        <v>50</v>
      </c>
      <c r="D36" s="15" t="s">
        <v>48</v>
      </c>
      <c r="E36" s="15"/>
      <c r="F36" s="51">
        <v>2083810.18</v>
      </c>
      <c r="G36" s="7">
        <v>1750275</v>
      </c>
      <c r="H36" s="7">
        <v>1750275</v>
      </c>
      <c r="I36" s="121" t="s">
        <v>28</v>
      </c>
    </row>
    <row r="37" spans="1:9" ht="19.5" customHeight="1" x14ac:dyDescent="0.15">
      <c r="A37" s="130" t="s">
        <v>51</v>
      </c>
      <c r="B37" s="130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21" t="s">
        <v>28</v>
      </c>
    </row>
    <row r="38" spans="1:9" ht="19.5" customHeight="1" x14ac:dyDescent="0.15">
      <c r="A38" s="135" t="s">
        <v>263</v>
      </c>
      <c r="B38" s="130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22"/>
    </row>
    <row r="39" spans="1:9" ht="19.5" customHeight="1" x14ac:dyDescent="0.15">
      <c r="A39" s="130" t="s">
        <v>53</v>
      </c>
      <c r="B39" s="130"/>
      <c r="C39" s="50" t="s">
        <v>54</v>
      </c>
      <c r="D39" s="15" t="s">
        <v>55</v>
      </c>
      <c r="E39" s="15"/>
      <c r="F39" s="49">
        <v>0</v>
      </c>
      <c r="G39" s="7">
        <v>0</v>
      </c>
      <c r="H39" s="7">
        <v>0</v>
      </c>
      <c r="I39" s="121" t="s">
        <v>28</v>
      </c>
    </row>
    <row r="40" spans="1:9" ht="19.5" customHeight="1" x14ac:dyDescent="0.15">
      <c r="A40" s="130" t="s">
        <v>56</v>
      </c>
      <c r="B40" s="130"/>
      <c r="C40" s="50" t="s">
        <v>57</v>
      </c>
      <c r="D40" s="15"/>
      <c r="E40" s="15"/>
      <c r="F40" s="49">
        <v>0</v>
      </c>
      <c r="G40" s="7">
        <v>0</v>
      </c>
      <c r="H40" s="7">
        <v>0</v>
      </c>
      <c r="I40" s="121" t="s">
        <v>28</v>
      </c>
    </row>
    <row r="41" spans="1:9" ht="19.5" customHeight="1" x14ac:dyDescent="0.15">
      <c r="A41" s="130" t="s">
        <v>58</v>
      </c>
      <c r="B41" s="130"/>
      <c r="C41" s="50" t="s">
        <v>59</v>
      </c>
      <c r="D41" s="15" t="s">
        <v>27</v>
      </c>
      <c r="E41" s="15"/>
      <c r="F41" s="49">
        <v>4393.9399999999996</v>
      </c>
      <c r="G41" s="7">
        <v>0</v>
      </c>
      <c r="H41" s="7">
        <v>0</v>
      </c>
      <c r="I41" s="121" t="s">
        <v>28</v>
      </c>
    </row>
    <row r="42" spans="1:9" ht="35.25" customHeight="1" x14ac:dyDescent="0.15">
      <c r="A42" s="130" t="s">
        <v>60</v>
      </c>
      <c r="B42" s="130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21" t="s">
        <v>28</v>
      </c>
    </row>
    <row r="43" spans="1:9" ht="35.25" customHeight="1" x14ac:dyDescent="0.15">
      <c r="A43" s="130" t="s">
        <v>63</v>
      </c>
      <c r="B43" s="130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21" t="s">
        <v>28</v>
      </c>
    </row>
    <row r="44" spans="1:9" ht="22.5" customHeight="1" x14ac:dyDescent="0.15">
      <c r="A44" s="130" t="s">
        <v>65</v>
      </c>
      <c r="B44" s="130"/>
      <c r="C44" s="15" t="s">
        <v>66</v>
      </c>
      <c r="D44" s="15" t="s">
        <v>62</v>
      </c>
      <c r="E44" s="15"/>
      <c r="F44" s="51">
        <v>0</v>
      </c>
      <c r="G44" s="7">
        <v>0</v>
      </c>
      <c r="H44" s="7">
        <v>0</v>
      </c>
      <c r="I44" s="121" t="s">
        <v>28</v>
      </c>
    </row>
    <row r="45" spans="1:9" ht="27.75" customHeight="1" x14ac:dyDescent="0.15">
      <c r="A45" s="130" t="s">
        <v>67</v>
      </c>
      <c r="B45" s="130"/>
      <c r="C45" s="15" t="s">
        <v>68</v>
      </c>
      <c r="D45" s="15" t="s">
        <v>62</v>
      </c>
      <c r="E45" s="15"/>
      <c r="F45" s="51">
        <v>0</v>
      </c>
      <c r="G45" s="7">
        <v>0</v>
      </c>
      <c r="H45" s="7">
        <v>0</v>
      </c>
      <c r="I45" s="121" t="s">
        <v>28</v>
      </c>
    </row>
    <row r="46" spans="1:9" ht="18" customHeight="1" x14ac:dyDescent="0.15">
      <c r="A46" s="130" t="s">
        <v>69</v>
      </c>
      <c r="B46" s="130"/>
      <c r="C46" s="122" t="s">
        <v>70</v>
      </c>
      <c r="D46" s="122" t="s">
        <v>27</v>
      </c>
      <c r="E46" s="122"/>
      <c r="F46" s="10">
        <f>F47+F57+F63+F67+F71+F73</f>
        <v>20676594.880000003</v>
      </c>
      <c r="G46" s="10">
        <f t="shared" ref="G46:H46" si="4">G47+G57+G63+G67+G71+G73</f>
        <v>18653512.859999999</v>
      </c>
      <c r="H46" s="10">
        <f t="shared" si="4"/>
        <v>18805446.43</v>
      </c>
      <c r="I46" s="121" t="s">
        <v>28</v>
      </c>
    </row>
    <row r="47" spans="1:9" ht="26.25" customHeight="1" x14ac:dyDescent="0.15">
      <c r="A47" s="130" t="s">
        <v>71</v>
      </c>
      <c r="B47" s="130"/>
      <c r="C47" s="122" t="s">
        <v>72</v>
      </c>
      <c r="D47" s="122" t="s">
        <v>27</v>
      </c>
      <c r="E47" s="122"/>
      <c r="F47" s="10">
        <f>F48+F49+F50+F51+F54+F55+F56</f>
        <v>15727011.25</v>
      </c>
      <c r="G47" s="10">
        <f t="shared" ref="G47:H47" si="5">G48+G49+G50+G51+G54+G55+G56</f>
        <v>14525109.82</v>
      </c>
      <c r="H47" s="10">
        <f t="shared" si="5"/>
        <v>14582444.390000001</v>
      </c>
      <c r="I47" s="121" t="s">
        <v>28</v>
      </c>
    </row>
    <row r="48" spans="1:9" ht="24" customHeight="1" x14ac:dyDescent="0.15">
      <c r="A48" s="130" t="s">
        <v>73</v>
      </c>
      <c r="B48" s="130"/>
      <c r="C48" s="122" t="s">
        <v>74</v>
      </c>
      <c r="D48" s="122" t="s">
        <v>75</v>
      </c>
      <c r="E48" s="122"/>
      <c r="F48" s="7">
        <v>12084889.25</v>
      </c>
      <c r="G48" s="7">
        <v>11203132.529999999</v>
      </c>
      <c r="H48" s="7">
        <v>11249185.66</v>
      </c>
      <c r="I48" s="121" t="s">
        <v>28</v>
      </c>
    </row>
    <row r="49" spans="1:9" ht="17.25" customHeight="1" x14ac:dyDescent="0.15">
      <c r="A49" s="130" t="s">
        <v>76</v>
      </c>
      <c r="B49" s="130"/>
      <c r="C49" s="122" t="s">
        <v>77</v>
      </c>
      <c r="D49" s="122" t="s">
        <v>78</v>
      </c>
      <c r="E49" s="122"/>
      <c r="F49" s="7">
        <v>0</v>
      </c>
      <c r="G49" s="7">
        <v>0</v>
      </c>
      <c r="H49" s="7">
        <v>0</v>
      </c>
      <c r="I49" s="121" t="s">
        <v>28</v>
      </c>
    </row>
    <row r="50" spans="1:9" ht="33" customHeight="1" x14ac:dyDescent="0.15">
      <c r="A50" s="130" t="s">
        <v>79</v>
      </c>
      <c r="B50" s="130"/>
      <c r="C50" s="122" t="s">
        <v>80</v>
      </c>
      <c r="D50" s="122" t="s">
        <v>81</v>
      </c>
      <c r="E50" s="122"/>
      <c r="F50" s="7">
        <v>0</v>
      </c>
      <c r="G50" s="7">
        <v>0</v>
      </c>
      <c r="H50" s="7">
        <v>0</v>
      </c>
      <c r="I50" s="121" t="s">
        <v>28</v>
      </c>
    </row>
    <row r="51" spans="1:9" ht="28.5" customHeight="1" x14ac:dyDescent="0.15">
      <c r="A51" s="130" t="s">
        <v>82</v>
      </c>
      <c r="B51" s="130"/>
      <c r="C51" s="122" t="s">
        <v>83</v>
      </c>
      <c r="D51" s="122" t="s">
        <v>84</v>
      </c>
      <c r="E51" s="122"/>
      <c r="F51" s="10">
        <f>F52+F53</f>
        <v>3642122</v>
      </c>
      <c r="G51" s="10">
        <f t="shared" ref="G51:H51" si="6">G52+G53</f>
        <v>3321977.29</v>
      </c>
      <c r="H51" s="10">
        <f t="shared" si="6"/>
        <v>3333258.73</v>
      </c>
      <c r="I51" s="121" t="s">
        <v>28</v>
      </c>
    </row>
    <row r="52" spans="1:9" ht="24" customHeight="1" x14ac:dyDescent="0.15">
      <c r="A52" s="130" t="s">
        <v>85</v>
      </c>
      <c r="B52" s="130"/>
      <c r="C52" s="122" t="s">
        <v>86</v>
      </c>
      <c r="D52" s="122" t="s">
        <v>84</v>
      </c>
      <c r="E52" s="122"/>
      <c r="F52" s="7">
        <v>3642122</v>
      </c>
      <c r="G52" s="7">
        <v>3321977.29</v>
      </c>
      <c r="H52" s="7">
        <v>3333258.73</v>
      </c>
      <c r="I52" s="121" t="s">
        <v>28</v>
      </c>
    </row>
    <row r="53" spans="1:9" ht="17.25" customHeight="1" x14ac:dyDescent="0.15">
      <c r="A53" s="130" t="s">
        <v>87</v>
      </c>
      <c r="B53" s="130"/>
      <c r="C53" s="122" t="s">
        <v>88</v>
      </c>
      <c r="D53" s="122" t="s">
        <v>84</v>
      </c>
      <c r="E53" s="122"/>
      <c r="F53" s="7">
        <v>0</v>
      </c>
      <c r="G53" s="7">
        <v>0</v>
      </c>
      <c r="H53" s="7">
        <v>0</v>
      </c>
      <c r="I53" s="121" t="s">
        <v>28</v>
      </c>
    </row>
    <row r="54" spans="1:9" ht="24.75" customHeight="1" x14ac:dyDescent="0.15">
      <c r="A54" s="130" t="s">
        <v>89</v>
      </c>
      <c r="B54" s="130"/>
      <c r="C54" s="122" t="s">
        <v>90</v>
      </c>
      <c r="D54" s="122" t="s">
        <v>91</v>
      </c>
      <c r="E54" s="122"/>
      <c r="F54" s="7">
        <v>0</v>
      </c>
      <c r="G54" s="7">
        <v>0</v>
      </c>
      <c r="H54" s="7">
        <v>0</v>
      </c>
      <c r="I54" s="121" t="s">
        <v>28</v>
      </c>
    </row>
    <row r="55" spans="1:9" ht="27" customHeight="1" x14ac:dyDescent="0.15">
      <c r="A55" s="130" t="s">
        <v>92</v>
      </c>
      <c r="B55" s="130"/>
      <c r="C55" s="122" t="s">
        <v>93</v>
      </c>
      <c r="D55" s="122" t="s">
        <v>94</v>
      </c>
      <c r="E55" s="122"/>
      <c r="F55" s="7">
        <v>0</v>
      </c>
      <c r="G55" s="7">
        <v>0</v>
      </c>
      <c r="H55" s="7">
        <v>0</v>
      </c>
      <c r="I55" s="121" t="s">
        <v>28</v>
      </c>
    </row>
    <row r="56" spans="1:9" ht="26.25" customHeight="1" x14ac:dyDescent="0.15">
      <c r="A56" s="130" t="s">
        <v>95</v>
      </c>
      <c r="B56" s="130"/>
      <c r="C56" s="122" t="s">
        <v>96</v>
      </c>
      <c r="D56" s="122" t="s">
        <v>97</v>
      </c>
      <c r="E56" s="122"/>
      <c r="F56" s="7">
        <v>0</v>
      </c>
      <c r="G56" s="7">
        <v>0</v>
      </c>
      <c r="H56" s="7">
        <v>0</v>
      </c>
      <c r="I56" s="121" t="s">
        <v>28</v>
      </c>
    </row>
    <row r="57" spans="1:9" ht="24.75" customHeight="1" x14ac:dyDescent="0.15">
      <c r="A57" s="130" t="s">
        <v>98</v>
      </c>
      <c r="B57" s="130"/>
      <c r="C57" s="122" t="s">
        <v>99</v>
      </c>
      <c r="D57" s="122" t="s">
        <v>100</v>
      </c>
      <c r="E57" s="122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121" t="s">
        <v>28</v>
      </c>
    </row>
    <row r="58" spans="1:9" ht="33.75" customHeight="1" x14ac:dyDescent="0.15">
      <c r="A58" s="130" t="s">
        <v>101</v>
      </c>
      <c r="B58" s="130"/>
      <c r="C58" s="122" t="s">
        <v>102</v>
      </c>
      <c r="D58" s="122" t="s">
        <v>103</v>
      </c>
      <c r="E58" s="122"/>
      <c r="F58" s="7">
        <v>0</v>
      </c>
      <c r="G58" s="7">
        <v>0</v>
      </c>
      <c r="H58" s="7">
        <v>0</v>
      </c>
      <c r="I58" s="121" t="s">
        <v>28</v>
      </c>
    </row>
    <row r="59" spans="1:9" ht="41.25" customHeight="1" x14ac:dyDescent="0.15">
      <c r="A59" s="130" t="s">
        <v>104</v>
      </c>
      <c r="B59" s="130"/>
      <c r="C59" s="122" t="s">
        <v>105</v>
      </c>
      <c r="D59" s="122" t="s">
        <v>106</v>
      </c>
      <c r="E59" s="122"/>
      <c r="F59" s="7">
        <v>0</v>
      </c>
      <c r="G59" s="7">
        <v>0</v>
      </c>
      <c r="H59" s="7">
        <v>0</v>
      </c>
      <c r="I59" s="121" t="s">
        <v>28</v>
      </c>
    </row>
    <row r="60" spans="1:9" ht="33.75" customHeight="1" x14ac:dyDescent="0.15">
      <c r="A60" s="130" t="s">
        <v>107</v>
      </c>
      <c r="B60" s="130"/>
      <c r="C60" s="122" t="s">
        <v>108</v>
      </c>
      <c r="D60" s="122" t="s">
        <v>109</v>
      </c>
      <c r="E60" s="122"/>
      <c r="F60" s="7">
        <v>0</v>
      </c>
      <c r="G60" s="7">
        <v>0</v>
      </c>
      <c r="H60" s="7">
        <v>0</v>
      </c>
      <c r="I60" s="121" t="s">
        <v>28</v>
      </c>
    </row>
    <row r="61" spans="1:9" ht="46.5" customHeight="1" x14ac:dyDescent="0.15">
      <c r="A61" s="130" t="s">
        <v>110</v>
      </c>
      <c r="B61" s="130"/>
      <c r="C61" s="122" t="s">
        <v>111</v>
      </c>
      <c r="D61" s="122" t="s">
        <v>112</v>
      </c>
      <c r="E61" s="122"/>
      <c r="F61" s="7">
        <v>0</v>
      </c>
      <c r="G61" s="7">
        <v>0</v>
      </c>
      <c r="H61" s="7">
        <v>0</v>
      </c>
      <c r="I61" s="121" t="s">
        <v>28</v>
      </c>
    </row>
    <row r="62" spans="1:9" ht="24.75" customHeight="1" x14ac:dyDescent="0.15">
      <c r="A62" s="130" t="s">
        <v>113</v>
      </c>
      <c r="B62" s="130"/>
      <c r="C62" s="122" t="s">
        <v>114</v>
      </c>
      <c r="D62" s="122" t="s">
        <v>115</v>
      </c>
      <c r="E62" s="122"/>
      <c r="F62" s="7">
        <v>0</v>
      </c>
      <c r="G62" s="7">
        <v>0</v>
      </c>
      <c r="H62" s="7">
        <v>0</v>
      </c>
      <c r="I62" s="121" t="s">
        <v>28</v>
      </c>
    </row>
    <row r="63" spans="1:9" ht="19.5" customHeight="1" x14ac:dyDescent="0.15">
      <c r="A63" s="130" t="s">
        <v>116</v>
      </c>
      <c r="B63" s="130"/>
      <c r="C63" s="122" t="s">
        <v>117</v>
      </c>
      <c r="D63" s="122" t="s">
        <v>118</v>
      </c>
      <c r="E63" s="122"/>
      <c r="F63" s="10">
        <f>F64+F65+F66</f>
        <v>195189.49</v>
      </c>
      <c r="G63" s="10">
        <f t="shared" ref="G63:H63" si="8">G64+G65+G66</f>
        <v>25487</v>
      </c>
      <c r="H63" s="10">
        <f t="shared" si="8"/>
        <v>25487</v>
      </c>
      <c r="I63" s="121" t="s">
        <v>28</v>
      </c>
    </row>
    <row r="64" spans="1:9" ht="24" customHeight="1" x14ac:dyDescent="0.15">
      <c r="A64" s="130" t="s">
        <v>119</v>
      </c>
      <c r="B64" s="130"/>
      <c r="C64" s="122" t="s">
        <v>120</v>
      </c>
      <c r="D64" s="122" t="s">
        <v>121</v>
      </c>
      <c r="E64" s="122"/>
      <c r="F64" s="7">
        <v>29971</v>
      </c>
      <c r="G64" s="7">
        <v>18981</v>
      </c>
      <c r="H64" s="7">
        <v>18981</v>
      </c>
      <c r="I64" s="121" t="s">
        <v>28</v>
      </c>
    </row>
    <row r="65" spans="1:9" ht="24" customHeight="1" x14ac:dyDescent="0.15">
      <c r="A65" s="130" t="s">
        <v>122</v>
      </c>
      <c r="B65" s="130"/>
      <c r="C65" s="122" t="s">
        <v>123</v>
      </c>
      <c r="D65" s="122" t="s">
        <v>124</v>
      </c>
      <c r="E65" s="122"/>
      <c r="F65" s="7">
        <v>5164</v>
      </c>
      <c r="G65" s="7">
        <v>6506</v>
      </c>
      <c r="H65" s="7">
        <v>6506</v>
      </c>
      <c r="I65" s="121" t="s">
        <v>28</v>
      </c>
    </row>
    <row r="66" spans="1:9" ht="22.5" customHeight="1" x14ac:dyDescent="0.15">
      <c r="A66" s="130" t="s">
        <v>125</v>
      </c>
      <c r="B66" s="130"/>
      <c r="C66" s="122" t="s">
        <v>126</v>
      </c>
      <c r="D66" s="122" t="s">
        <v>127</v>
      </c>
      <c r="E66" s="122"/>
      <c r="F66" s="7">
        <v>160054.49</v>
      </c>
      <c r="G66" s="7">
        <v>0</v>
      </c>
      <c r="H66" s="7">
        <v>0</v>
      </c>
      <c r="I66" s="121" t="s">
        <v>28</v>
      </c>
    </row>
    <row r="67" spans="1:9" ht="18.75" customHeight="1" x14ac:dyDescent="0.15">
      <c r="A67" s="130" t="s">
        <v>128</v>
      </c>
      <c r="B67" s="130"/>
      <c r="C67" s="122" t="s">
        <v>129</v>
      </c>
      <c r="D67" s="122" t="s">
        <v>27</v>
      </c>
      <c r="E67" s="122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121" t="s">
        <v>28</v>
      </c>
    </row>
    <row r="68" spans="1:9" ht="22.5" customHeight="1" x14ac:dyDescent="0.15">
      <c r="A68" s="130" t="s">
        <v>130</v>
      </c>
      <c r="B68" s="130"/>
      <c r="C68" s="122" t="s">
        <v>131</v>
      </c>
      <c r="D68" s="122" t="s">
        <v>132</v>
      </c>
      <c r="E68" s="122"/>
      <c r="F68" s="7">
        <v>0</v>
      </c>
      <c r="G68" s="7">
        <v>0</v>
      </c>
      <c r="H68" s="7">
        <v>0</v>
      </c>
      <c r="I68" s="121" t="s">
        <v>28</v>
      </c>
    </row>
    <row r="69" spans="1:9" ht="19.5" customHeight="1" x14ac:dyDescent="0.15">
      <c r="A69" s="130" t="s">
        <v>134</v>
      </c>
      <c r="B69" s="130"/>
      <c r="C69" s="122" t="s">
        <v>135</v>
      </c>
      <c r="D69" s="122" t="s">
        <v>136</v>
      </c>
      <c r="E69" s="122"/>
      <c r="F69" s="7">
        <v>0</v>
      </c>
      <c r="G69" s="7">
        <v>0</v>
      </c>
      <c r="H69" s="7">
        <v>0</v>
      </c>
      <c r="I69" s="121" t="s">
        <v>28</v>
      </c>
    </row>
    <row r="70" spans="1:9" ht="27.75" customHeight="1" x14ac:dyDescent="0.15">
      <c r="A70" s="130" t="s">
        <v>137</v>
      </c>
      <c r="B70" s="130"/>
      <c r="C70" s="122" t="s">
        <v>138</v>
      </c>
      <c r="D70" s="122" t="s">
        <v>139</v>
      </c>
      <c r="E70" s="122"/>
      <c r="F70" s="7">
        <v>0</v>
      </c>
      <c r="G70" s="7">
        <v>0</v>
      </c>
      <c r="H70" s="7">
        <v>0</v>
      </c>
      <c r="I70" s="121" t="s">
        <v>28</v>
      </c>
    </row>
    <row r="71" spans="1:9" ht="18" customHeight="1" x14ac:dyDescent="0.15">
      <c r="A71" s="130" t="s">
        <v>140</v>
      </c>
      <c r="B71" s="130"/>
      <c r="C71" s="122" t="s">
        <v>141</v>
      </c>
      <c r="D71" s="122" t="s">
        <v>27</v>
      </c>
      <c r="E71" s="122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121" t="s">
        <v>28</v>
      </c>
    </row>
    <row r="72" spans="1:9" ht="33" customHeight="1" x14ac:dyDescent="0.15">
      <c r="A72" s="130" t="s">
        <v>142</v>
      </c>
      <c r="B72" s="130"/>
      <c r="C72" s="122" t="s">
        <v>143</v>
      </c>
      <c r="D72" s="122" t="s">
        <v>144</v>
      </c>
      <c r="E72" s="122"/>
      <c r="F72" s="7">
        <v>0</v>
      </c>
      <c r="G72" s="7">
        <v>0</v>
      </c>
      <c r="H72" s="7">
        <v>0</v>
      </c>
      <c r="I72" s="121" t="s">
        <v>28</v>
      </c>
    </row>
    <row r="73" spans="1:9" ht="18" customHeight="1" x14ac:dyDescent="0.15">
      <c r="A73" s="144" t="s">
        <v>145</v>
      </c>
      <c r="B73" s="144"/>
      <c r="C73" s="52" t="s">
        <v>146</v>
      </c>
      <c r="D73" s="15" t="s">
        <v>27</v>
      </c>
      <c r="E73" s="15"/>
      <c r="F73" s="49">
        <f>F74+F75+F76+F77+F78+F79</f>
        <v>4754394.1400000006</v>
      </c>
      <c r="G73" s="49">
        <f t="shared" ref="G73:H73" si="11">G74+G75+G76+G77+G78+G79</f>
        <v>4102916.04</v>
      </c>
      <c r="H73" s="49">
        <f t="shared" si="11"/>
        <v>4197515.04</v>
      </c>
      <c r="I73" s="121" t="s">
        <v>28</v>
      </c>
    </row>
    <row r="74" spans="1:9" ht="21.75" customHeight="1" x14ac:dyDescent="0.15">
      <c r="A74" s="144" t="s">
        <v>147</v>
      </c>
      <c r="B74" s="144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21" t="s">
        <v>28</v>
      </c>
    </row>
    <row r="75" spans="1:9" ht="26.25" customHeight="1" x14ac:dyDescent="0.15">
      <c r="A75" s="144" t="s">
        <v>150</v>
      </c>
      <c r="B75" s="144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21" t="s">
        <v>28</v>
      </c>
    </row>
    <row r="76" spans="1:9" ht="21.75" customHeight="1" x14ac:dyDescent="0.15">
      <c r="A76" s="144" t="s">
        <v>153</v>
      </c>
      <c r="B76" s="144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121" t="s">
        <v>28</v>
      </c>
    </row>
    <row r="77" spans="1:9" ht="24" customHeight="1" x14ac:dyDescent="0.15">
      <c r="A77" s="144" t="s">
        <v>156</v>
      </c>
      <c r="B77" s="144"/>
      <c r="C77" s="52" t="s">
        <v>157</v>
      </c>
      <c r="D77" s="52">
        <v>244</v>
      </c>
      <c r="E77" s="15"/>
      <c r="F77" s="16">
        <v>2534141.9500000002</v>
      </c>
      <c r="G77" s="16">
        <v>1939890.04</v>
      </c>
      <c r="H77" s="16">
        <v>1939890.04</v>
      </c>
      <c r="I77" s="121" t="s">
        <v>28</v>
      </c>
    </row>
    <row r="78" spans="1:9" ht="24" customHeight="1" x14ac:dyDescent="0.15">
      <c r="A78" s="145" t="s">
        <v>268</v>
      </c>
      <c r="B78" s="146"/>
      <c r="C78" s="52">
        <v>2660</v>
      </c>
      <c r="D78" s="52">
        <v>247</v>
      </c>
      <c r="E78" s="15"/>
      <c r="F78" s="16">
        <v>2220252.19</v>
      </c>
      <c r="G78" s="16">
        <v>2163026</v>
      </c>
      <c r="H78" s="16">
        <v>2257625</v>
      </c>
      <c r="I78" s="122"/>
    </row>
    <row r="79" spans="1:9" ht="24" customHeight="1" x14ac:dyDescent="0.15">
      <c r="A79" s="144" t="s">
        <v>158</v>
      </c>
      <c r="B79" s="144"/>
      <c r="C79" s="15" t="s">
        <v>159</v>
      </c>
      <c r="D79" s="15" t="s">
        <v>160</v>
      </c>
      <c r="E79" s="15"/>
      <c r="F79" s="49">
        <f>F80+F81</f>
        <v>0</v>
      </c>
      <c r="G79" s="49">
        <f t="shared" ref="G79:H79" si="12">G80+G81</f>
        <v>0</v>
      </c>
      <c r="H79" s="49">
        <f t="shared" si="12"/>
        <v>0</v>
      </c>
      <c r="I79" s="122"/>
    </row>
    <row r="80" spans="1:9" ht="24" customHeight="1" x14ac:dyDescent="0.15">
      <c r="A80" s="144" t="s">
        <v>161</v>
      </c>
      <c r="B80" s="144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22"/>
    </row>
    <row r="81" spans="1:9" ht="24" customHeight="1" x14ac:dyDescent="0.15">
      <c r="A81" s="144" t="s">
        <v>164</v>
      </c>
      <c r="B81" s="144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21" t="s">
        <v>28</v>
      </c>
    </row>
    <row r="82" spans="1:9" ht="36.75" customHeight="1" x14ac:dyDescent="0.15">
      <c r="A82" s="144" t="s">
        <v>167</v>
      </c>
      <c r="B82" s="144"/>
      <c r="C82" s="15" t="s">
        <v>168</v>
      </c>
      <c r="D82" s="15" t="s">
        <v>169</v>
      </c>
      <c r="E82" s="15"/>
      <c r="F82" s="49">
        <f>F83+F84+F85</f>
        <v>0</v>
      </c>
      <c r="G82" s="49">
        <f t="shared" ref="G82:H82" si="13">G83+G84+G85</f>
        <v>0</v>
      </c>
      <c r="H82" s="49">
        <f t="shared" si="13"/>
        <v>0</v>
      </c>
      <c r="I82" s="121" t="s">
        <v>28</v>
      </c>
    </row>
    <row r="83" spans="1:9" ht="21" customHeight="1" x14ac:dyDescent="0.15">
      <c r="A83" s="144" t="s">
        <v>170</v>
      </c>
      <c r="B83" s="144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21" t="s">
        <v>28</v>
      </c>
    </row>
    <row r="84" spans="1:9" ht="10.5" customHeight="1" x14ac:dyDescent="0.15">
      <c r="A84" s="144" t="s">
        <v>172</v>
      </c>
      <c r="B84" s="144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21" t="s">
        <v>28</v>
      </c>
    </row>
    <row r="85" spans="1:9" ht="21" customHeight="1" x14ac:dyDescent="0.15">
      <c r="A85" s="144" t="s">
        <v>174</v>
      </c>
      <c r="B85" s="144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21" t="s">
        <v>28</v>
      </c>
    </row>
    <row r="86" spans="1:9" ht="10.5" customHeight="1" x14ac:dyDescent="0.15">
      <c r="A86" s="144" t="s">
        <v>176</v>
      </c>
      <c r="B86" s="144"/>
      <c r="C86" s="15" t="s">
        <v>177</v>
      </c>
      <c r="D86" s="15" t="s">
        <v>27</v>
      </c>
      <c r="E86" s="15"/>
      <c r="F86" s="49">
        <f>F87+F88+F89+F90</f>
        <v>0</v>
      </c>
      <c r="G86" s="49">
        <f t="shared" ref="G86:H86" si="14">G87+G88+G89+G90</f>
        <v>0</v>
      </c>
      <c r="H86" s="49">
        <f t="shared" si="14"/>
        <v>0</v>
      </c>
      <c r="I86" s="121" t="s">
        <v>28</v>
      </c>
    </row>
    <row r="87" spans="1:9" ht="10.5" customHeight="1" x14ac:dyDescent="0.15">
      <c r="A87" s="144" t="s">
        <v>178</v>
      </c>
      <c r="B87" s="144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21" t="s">
        <v>28</v>
      </c>
    </row>
    <row r="88" spans="1:9" ht="10.5" customHeight="1" x14ac:dyDescent="0.15">
      <c r="A88" s="144" t="s">
        <v>63</v>
      </c>
      <c r="B88" s="144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21" t="s">
        <v>28</v>
      </c>
    </row>
    <row r="89" spans="1:9" ht="21" customHeight="1" x14ac:dyDescent="0.15">
      <c r="A89" s="144" t="s">
        <v>65</v>
      </c>
      <c r="B89" s="144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21" t="s">
        <v>28</v>
      </c>
    </row>
    <row r="90" spans="1:9" ht="31.5" customHeight="1" x14ac:dyDescent="0.15">
      <c r="A90" s="144" t="s">
        <v>183</v>
      </c>
      <c r="B90" s="144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21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21" x14ac:dyDescent="0.15">
      <c r="A96" s="132"/>
      <c r="B96" s="132"/>
      <c r="C96" s="132"/>
      <c r="D96" s="132"/>
      <c r="E96" s="132"/>
      <c r="F96" s="15" t="s">
        <v>274</v>
      </c>
      <c r="G96" s="15" t="s">
        <v>276</v>
      </c>
      <c r="H96" s="15" t="s">
        <v>278</v>
      </c>
    </row>
    <row r="97" spans="1:8" x14ac:dyDescent="0.15">
      <c r="A97" s="121">
        <v>1</v>
      </c>
      <c r="B97" s="121">
        <v>2</v>
      </c>
      <c r="C97" s="121">
        <v>3</v>
      </c>
      <c r="D97" s="121">
        <v>4</v>
      </c>
      <c r="E97" s="121">
        <v>5</v>
      </c>
      <c r="F97" s="121">
        <v>6</v>
      </c>
      <c r="G97" s="121">
        <v>7</v>
      </c>
      <c r="H97" s="121">
        <v>8</v>
      </c>
    </row>
    <row r="98" spans="1:8" x14ac:dyDescent="0.15">
      <c r="A98" s="121" t="s">
        <v>28</v>
      </c>
      <c r="B98" s="1" t="s">
        <v>188</v>
      </c>
      <c r="C98" s="121" t="s">
        <v>189</v>
      </c>
      <c r="D98" s="121" t="s">
        <v>133</v>
      </c>
      <c r="E98" s="121"/>
      <c r="F98" s="11">
        <f>F99+F100+F101+F104</f>
        <v>4754394.1400000006</v>
      </c>
      <c r="G98" s="11">
        <f>G99+G100+G101+G104</f>
        <v>4102916.04</v>
      </c>
      <c r="H98" s="11">
        <f>H99+H100+H101+H104</f>
        <v>4197515.04</v>
      </c>
    </row>
    <row r="99" spans="1:8" ht="31.5" x14ac:dyDescent="0.15">
      <c r="A99" s="121" t="s">
        <v>190</v>
      </c>
      <c r="B99" s="1" t="s">
        <v>191</v>
      </c>
      <c r="C99" s="121" t="s">
        <v>192</v>
      </c>
      <c r="D99" s="121" t="s">
        <v>133</v>
      </c>
      <c r="E99" s="121"/>
      <c r="F99" s="2"/>
      <c r="G99" s="2"/>
      <c r="H99" s="2"/>
    </row>
    <row r="100" spans="1:8" ht="42" x14ac:dyDescent="0.15">
      <c r="A100" s="121" t="s">
        <v>193</v>
      </c>
      <c r="B100" s="1" t="s">
        <v>194</v>
      </c>
      <c r="C100" s="121" t="s">
        <v>195</v>
      </c>
      <c r="D100" s="121" t="s">
        <v>133</v>
      </c>
      <c r="E100" s="121"/>
      <c r="F100" s="2"/>
      <c r="G100" s="2"/>
      <c r="H100" s="2"/>
    </row>
    <row r="101" spans="1:8" ht="31.5" x14ac:dyDescent="0.15">
      <c r="A101" s="121" t="s">
        <v>196</v>
      </c>
      <c r="B101" s="1" t="s">
        <v>197</v>
      </c>
      <c r="C101" s="121" t="s">
        <v>198</v>
      </c>
      <c r="D101" s="121" t="s">
        <v>133</v>
      </c>
      <c r="E101" s="121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121" t="s">
        <v>199</v>
      </c>
      <c r="B102" s="1" t="s">
        <v>200</v>
      </c>
      <c r="C102" s="121" t="s">
        <v>201</v>
      </c>
      <c r="D102" s="121" t="s">
        <v>133</v>
      </c>
      <c r="E102" s="121"/>
      <c r="F102" s="2"/>
      <c r="G102" s="2"/>
      <c r="H102" s="2"/>
    </row>
    <row r="103" spans="1:8" x14ac:dyDescent="0.15">
      <c r="A103" s="121" t="s">
        <v>202</v>
      </c>
      <c r="B103" s="1" t="s">
        <v>203</v>
      </c>
      <c r="C103" s="121" t="s">
        <v>204</v>
      </c>
      <c r="D103" s="121" t="s">
        <v>133</v>
      </c>
      <c r="E103" s="121"/>
      <c r="F103" s="2"/>
      <c r="G103" s="2"/>
      <c r="H103" s="2"/>
    </row>
    <row r="104" spans="1:8" ht="42" x14ac:dyDescent="0.15">
      <c r="A104" s="121" t="s">
        <v>205</v>
      </c>
      <c r="B104" s="1" t="s">
        <v>206</v>
      </c>
      <c r="C104" s="121" t="s">
        <v>207</v>
      </c>
      <c r="D104" s="121" t="s">
        <v>133</v>
      </c>
      <c r="E104" s="121"/>
      <c r="F104" s="11">
        <f>F105+F108+F111+F112+F115</f>
        <v>4754394.1400000006</v>
      </c>
      <c r="G104" s="11">
        <f t="shared" ref="G104:H104" si="16">G105+G108+G111+G112+G115</f>
        <v>4102916.04</v>
      </c>
      <c r="H104" s="11">
        <f t="shared" si="16"/>
        <v>4197515.04</v>
      </c>
    </row>
    <row r="105" spans="1:8" ht="31.5" x14ac:dyDescent="0.15">
      <c r="A105" s="121" t="s">
        <v>208</v>
      </c>
      <c r="B105" s="1" t="s">
        <v>209</v>
      </c>
      <c r="C105" s="121" t="s">
        <v>210</v>
      </c>
      <c r="D105" s="121" t="s">
        <v>133</v>
      </c>
      <c r="E105" s="121"/>
      <c r="F105" s="11">
        <f>F106+F107</f>
        <v>4754394.1400000006</v>
      </c>
      <c r="G105" s="11">
        <f t="shared" ref="G105:H105" si="17">G106+G107</f>
        <v>4102916.04</v>
      </c>
      <c r="H105" s="11">
        <f t="shared" si="17"/>
        <v>4197515.04</v>
      </c>
    </row>
    <row r="106" spans="1:8" x14ac:dyDescent="0.15">
      <c r="A106" s="121" t="s">
        <v>211</v>
      </c>
      <c r="B106" s="1" t="s">
        <v>200</v>
      </c>
      <c r="C106" s="121" t="s">
        <v>212</v>
      </c>
      <c r="D106" s="121" t="s">
        <v>133</v>
      </c>
      <c r="E106" s="121"/>
      <c r="F106" s="16">
        <f>F73</f>
        <v>4754394.1400000006</v>
      </c>
      <c r="G106" s="16">
        <f>G73</f>
        <v>4102916.04</v>
      </c>
      <c r="H106" s="16">
        <f>H73</f>
        <v>4197515.04</v>
      </c>
    </row>
    <row r="107" spans="1:8" x14ac:dyDescent="0.15">
      <c r="A107" s="121" t="s">
        <v>213</v>
      </c>
      <c r="B107" s="1" t="s">
        <v>203</v>
      </c>
      <c r="C107" s="121" t="s">
        <v>214</v>
      </c>
      <c r="D107" s="121" t="s">
        <v>133</v>
      </c>
      <c r="E107" s="121"/>
      <c r="F107" s="2"/>
      <c r="G107" s="2"/>
      <c r="H107" s="2"/>
    </row>
    <row r="108" spans="1:8" ht="31.5" x14ac:dyDescent="0.15">
      <c r="A108" s="121" t="s">
        <v>215</v>
      </c>
      <c r="B108" s="1" t="s">
        <v>216</v>
      </c>
      <c r="C108" s="121" t="s">
        <v>217</v>
      </c>
      <c r="D108" s="121" t="s">
        <v>133</v>
      </c>
      <c r="E108" s="121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121" t="s">
        <v>218</v>
      </c>
      <c r="B109" s="1" t="s">
        <v>200</v>
      </c>
      <c r="C109" s="121" t="s">
        <v>219</v>
      </c>
      <c r="D109" s="121" t="s">
        <v>133</v>
      </c>
      <c r="E109" s="121"/>
      <c r="F109" s="2"/>
      <c r="G109" s="2"/>
      <c r="H109" s="2"/>
    </row>
    <row r="110" spans="1:8" x14ac:dyDescent="0.15">
      <c r="A110" s="121" t="s">
        <v>220</v>
      </c>
      <c r="B110" s="1" t="s">
        <v>203</v>
      </c>
      <c r="C110" s="121" t="s">
        <v>221</v>
      </c>
      <c r="D110" s="121" t="s">
        <v>133</v>
      </c>
      <c r="E110" s="121"/>
      <c r="F110" s="2"/>
      <c r="G110" s="2"/>
      <c r="H110" s="2"/>
    </row>
    <row r="111" spans="1:8" ht="21" x14ac:dyDescent="0.15">
      <c r="A111" s="121" t="s">
        <v>222</v>
      </c>
      <c r="B111" s="1" t="s">
        <v>223</v>
      </c>
      <c r="C111" s="121" t="s">
        <v>224</v>
      </c>
      <c r="D111" s="121" t="s">
        <v>133</v>
      </c>
      <c r="E111" s="121"/>
      <c r="F111" s="2"/>
      <c r="G111" s="2"/>
      <c r="H111" s="2"/>
    </row>
    <row r="112" spans="1:8" x14ac:dyDescent="0.15">
      <c r="A112" s="121" t="s">
        <v>225</v>
      </c>
      <c r="B112" s="1" t="s">
        <v>226</v>
      </c>
      <c r="C112" s="121" t="s">
        <v>227</v>
      </c>
      <c r="D112" s="121" t="s">
        <v>133</v>
      </c>
      <c r="E112" s="121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121" t="s">
        <v>228</v>
      </c>
      <c r="B113" s="1" t="s">
        <v>200</v>
      </c>
      <c r="C113" s="121" t="s">
        <v>229</v>
      </c>
      <c r="D113" s="121" t="s">
        <v>133</v>
      </c>
      <c r="E113" s="121"/>
      <c r="F113" s="2"/>
      <c r="G113" s="2"/>
      <c r="H113" s="2"/>
    </row>
    <row r="114" spans="1:8" x14ac:dyDescent="0.15">
      <c r="A114" s="121" t="s">
        <v>230</v>
      </c>
      <c r="B114" s="1" t="s">
        <v>203</v>
      </c>
      <c r="C114" s="121" t="s">
        <v>231</v>
      </c>
      <c r="D114" s="121" t="s">
        <v>133</v>
      </c>
      <c r="E114" s="121"/>
      <c r="F114" s="2"/>
      <c r="G114" s="2"/>
      <c r="H114" s="2"/>
    </row>
    <row r="115" spans="1:8" x14ac:dyDescent="0.15">
      <c r="A115" s="121" t="s">
        <v>232</v>
      </c>
      <c r="B115" s="1" t="s">
        <v>233</v>
      </c>
      <c r="C115" s="121" t="s">
        <v>234</v>
      </c>
      <c r="D115" s="121" t="s">
        <v>133</v>
      </c>
      <c r="E115" s="121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121" t="s">
        <v>235</v>
      </c>
      <c r="B116" s="1" t="s">
        <v>200</v>
      </c>
      <c r="C116" s="121" t="s">
        <v>236</v>
      </c>
      <c r="D116" s="121" t="s">
        <v>133</v>
      </c>
      <c r="E116" s="121"/>
      <c r="F116" s="2"/>
      <c r="G116" s="2"/>
      <c r="H116" s="2"/>
    </row>
    <row r="117" spans="1:8" x14ac:dyDescent="0.15">
      <c r="A117" s="121" t="s">
        <v>237</v>
      </c>
      <c r="B117" s="1" t="s">
        <v>203</v>
      </c>
      <c r="C117" s="121" t="s">
        <v>238</v>
      </c>
      <c r="D117" s="121" t="s">
        <v>133</v>
      </c>
      <c r="E117" s="121"/>
      <c r="F117" s="2"/>
      <c r="G117" s="2"/>
      <c r="H117" s="2"/>
    </row>
    <row r="118" spans="1:8" ht="42" x14ac:dyDescent="0.15">
      <c r="A118" s="121" t="s">
        <v>239</v>
      </c>
      <c r="B118" s="1" t="s">
        <v>240</v>
      </c>
      <c r="C118" s="121" t="s">
        <v>241</v>
      </c>
      <c r="D118" s="121" t="s">
        <v>133</v>
      </c>
      <c r="E118" s="121"/>
      <c r="F118" s="11">
        <f>F119+F120+F121</f>
        <v>4754394.1400000006</v>
      </c>
      <c r="G118" s="11">
        <f t="shared" ref="G118:H118" si="21">G119+G120+G121</f>
        <v>4102916.04</v>
      </c>
      <c r="H118" s="11">
        <f t="shared" si="21"/>
        <v>4197515.04</v>
      </c>
    </row>
    <row r="119" spans="1:8" x14ac:dyDescent="0.15">
      <c r="A119" s="121" t="s">
        <v>242</v>
      </c>
      <c r="B119" s="1" t="s">
        <v>243</v>
      </c>
      <c r="C119" s="121" t="s">
        <v>244</v>
      </c>
      <c r="D119" s="15">
        <v>2024</v>
      </c>
      <c r="E119" s="121"/>
      <c r="F119" s="7">
        <f>F104</f>
        <v>4754394.1400000006</v>
      </c>
      <c r="G119" s="7">
        <f t="shared" ref="G119:H119" si="22">G104</f>
        <v>4102916.04</v>
      </c>
      <c r="H119" s="7">
        <f t="shared" si="22"/>
        <v>4197515.04</v>
      </c>
    </row>
    <row r="120" spans="1:8" x14ac:dyDescent="0.15">
      <c r="A120" s="121" t="s">
        <v>245</v>
      </c>
      <c r="B120" s="1" t="s">
        <v>243</v>
      </c>
      <c r="C120" s="121" t="s">
        <v>246</v>
      </c>
      <c r="D120" s="15">
        <v>2025</v>
      </c>
      <c r="E120" s="121"/>
      <c r="F120" s="2"/>
      <c r="G120" s="2"/>
      <c r="H120" s="2"/>
    </row>
    <row r="121" spans="1:8" x14ac:dyDescent="0.15">
      <c r="A121" s="121" t="s">
        <v>247</v>
      </c>
      <c r="B121" s="1" t="s">
        <v>243</v>
      </c>
      <c r="C121" s="121" t="s">
        <v>248</v>
      </c>
      <c r="D121" s="15">
        <v>2026</v>
      </c>
      <c r="E121" s="121"/>
      <c r="F121" s="2"/>
      <c r="G121" s="2"/>
      <c r="H121" s="2"/>
    </row>
    <row r="122" spans="1:8" ht="42" x14ac:dyDescent="0.15">
      <c r="A122" s="121" t="s">
        <v>249</v>
      </c>
      <c r="B122" s="1" t="s">
        <v>250</v>
      </c>
      <c r="C122" s="121" t="s">
        <v>251</v>
      </c>
      <c r="D122" s="15" t="s">
        <v>133</v>
      </c>
      <c r="E122" s="121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121" t="s">
        <v>252</v>
      </c>
      <c r="B123" s="1" t="s">
        <v>243</v>
      </c>
      <c r="C123" s="121" t="s">
        <v>253</v>
      </c>
      <c r="D123" s="15">
        <v>2024</v>
      </c>
      <c r="E123" s="121"/>
      <c r="F123" s="2"/>
      <c r="G123" s="2"/>
      <c r="H123" s="2"/>
    </row>
    <row r="124" spans="1:8" x14ac:dyDescent="0.15">
      <c r="A124" s="121" t="s">
        <v>254</v>
      </c>
      <c r="B124" s="1" t="s">
        <v>243</v>
      </c>
      <c r="C124" s="121" t="s">
        <v>255</v>
      </c>
      <c r="D124" s="15">
        <v>2025</v>
      </c>
      <c r="E124" s="121"/>
      <c r="F124" s="2"/>
      <c r="G124" s="2"/>
      <c r="H124" s="2"/>
    </row>
    <row r="125" spans="1:8" x14ac:dyDescent="0.15">
      <c r="A125" s="121" t="s">
        <v>256</v>
      </c>
      <c r="B125" s="1" t="s">
        <v>243</v>
      </c>
      <c r="C125" s="121" t="s">
        <v>257</v>
      </c>
      <c r="D125" s="15">
        <v>2026</v>
      </c>
      <c r="E125" s="121"/>
      <c r="F125" s="2"/>
      <c r="G125" s="2"/>
      <c r="H125" s="2"/>
    </row>
    <row r="127" spans="1:8" x14ac:dyDescent="0.15">
      <c r="A127" s="127" t="s">
        <v>258</v>
      </c>
      <c r="B127" s="127"/>
      <c r="C127" s="128" t="s">
        <v>270</v>
      </c>
      <c r="D127" s="129"/>
      <c r="E127" s="120"/>
      <c r="F127" s="128" t="s">
        <v>271</v>
      </c>
      <c r="G127" s="129"/>
    </row>
    <row r="128" spans="1:8" x14ac:dyDescent="0.15">
      <c r="C128" s="125" t="s">
        <v>259</v>
      </c>
      <c r="D128" s="125"/>
      <c r="E128" s="117" t="s">
        <v>2</v>
      </c>
      <c r="F128" s="125" t="s">
        <v>3</v>
      </c>
      <c r="G128" s="125"/>
    </row>
    <row r="130" spans="1:7" x14ac:dyDescent="0.15">
      <c r="A130" s="127" t="s">
        <v>260</v>
      </c>
      <c r="B130" s="127"/>
      <c r="C130" s="128" t="s">
        <v>265</v>
      </c>
      <c r="D130" s="129"/>
      <c r="E130" s="119" t="s">
        <v>269</v>
      </c>
      <c r="F130" s="128" t="s">
        <v>266</v>
      </c>
      <c r="G130" s="129"/>
    </row>
    <row r="131" spans="1:7" ht="21" x14ac:dyDescent="0.15">
      <c r="C131" s="125" t="s">
        <v>259</v>
      </c>
      <c r="D131" s="125"/>
      <c r="E131" s="117" t="s">
        <v>261</v>
      </c>
      <c r="F131" s="125" t="s">
        <v>262</v>
      </c>
      <c r="G131" s="125"/>
    </row>
    <row r="132" spans="1:7" ht="10.5" customHeight="1" x14ac:dyDescent="0.15">
      <c r="A132" s="126" t="s">
        <v>330</v>
      </c>
      <c r="B132" s="126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99A3D-254E-4E21-9811-90EEF11DCFA8}">
  <sheetPr>
    <pageSetUpPr fitToPage="1"/>
  </sheetPr>
  <dimension ref="A1:I134"/>
  <sheetViews>
    <sheetView topLeftCell="A43" workbookViewId="0">
      <selection activeCell="F32" sqref="F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42" t="s">
        <v>275</v>
      </c>
      <c r="H3" s="142"/>
      <c r="I3" s="142"/>
    </row>
    <row r="4" spans="2:9" ht="15" customHeight="1" x14ac:dyDescent="0.15">
      <c r="G4" s="143" t="s">
        <v>1</v>
      </c>
      <c r="H4" s="143"/>
      <c r="I4" s="143"/>
    </row>
    <row r="5" spans="2:9" ht="18" customHeight="1" x14ac:dyDescent="0.15">
      <c r="G5" s="25"/>
      <c r="H5" s="142" t="s">
        <v>273</v>
      </c>
      <c r="I5" s="142"/>
    </row>
    <row r="6" spans="2:9" ht="15" customHeight="1" x14ac:dyDescent="0.15">
      <c r="G6" s="26" t="s">
        <v>2</v>
      </c>
      <c r="H6" s="143" t="s">
        <v>3</v>
      </c>
      <c r="I6" s="143"/>
    </row>
    <row r="7" spans="2:9" ht="30" customHeight="1" x14ac:dyDescent="0.15">
      <c r="G7" s="126" t="s">
        <v>284</v>
      </c>
      <c r="H7" s="126"/>
      <c r="I7" s="126"/>
    </row>
    <row r="8" spans="2:9" ht="20.100000000000001" customHeight="1" x14ac:dyDescent="0.15">
      <c r="G8" s="126" t="s">
        <v>4</v>
      </c>
      <c r="H8" s="126"/>
      <c r="I8" s="126"/>
    </row>
    <row r="9" spans="2:9" ht="9.75" customHeight="1" x14ac:dyDescent="0.15"/>
    <row r="10" spans="2:9" ht="20.25" customHeight="1" x14ac:dyDescent="0.15">
      <c r="B10" s="139" t="s">
        <v>5</v>
      </c>
      <c r="C10" s="139"/>
      <c r="D10" s="139"/>
      <c r="E10" s="139"/>
      <c r="F10" s="139"/>
      <c r="G10" s="139"/>
      <c r="H10" s="12"/>
      <c r="I10" s="12"/>
    </row>
    <row r="11" spans="2:9" ht="30" customHeight="1" x14ac:dyDescent="0.15">
      <c r="B11" s="139" t="s">
        <v>280</v>
      </c>
      <c r="C11" s="139"/>
      <c r="D11" s="139"/>
      <c r="E11" s="139"/>
      <c r="F11" s="139"/>
      <c r="G11" s="139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40" t="s">
        <v>285</v>
      </c>
      <c r="E13" s="140"/>
      <c r="F13" s="140"/>
      <c r="G13" s="14" t="s">
        <v>8</v>
      </c>
      <c r="H13" s="15" t="s">
        <v>286</v>
      </c>
      <c r="I13" s="15"/>
    </row>
    <row r="14" spans="2:9" ht="18.75" customHeight="1" x14ac:dyDescent="0.15">
      <c r="G14" s="30" t="s">
        <v>9</v>
      </c>
      <c r="H14" s="6">
        <v>52302592</v>
      </c>
      <c r="I14" s="28"/>
    </row>
    <row r="15" spans="2:9" ht="26.25" customHeight="1" x14ac:dyDescent="0.15">
      <c r="B15" s="4" t="s">
        <v>10</v>
      </c>
      <c r="C15" s="141" t="s">
        <v>264</v>
      </c>
      <c r="D15" s="141"/>
      <c r="E15" s="141"/>
      <c r="F15" s="141"/>
      <c r="G15" s="30" t="s">
        <v>11</v>
      </c>
      <c r="H15" s="6">
        <v>504</v>
      </c>
      <c r="I15" s="28"/>
    </row>
    <row r="16" spans="2:9" ht="18.75" customHeight="1" x14ac:dyDescent="0.15">
      <c r="G16" s="30" t="s">
        <v>9</v>
      </c>
      <c r="H16" s="8">
        <v>52320517</v>
      </c>
      <c r="I16" s="28"/>
    </row>
    <row r="17" spans="1:9" ht="18.75" customHeight="1" x14ac:dyDescent="0.15">
      <c r="G17" s="30" t="s">
        <v>12</v>
      </c>
      <c r="H17" s="6">
        <v>5512004487</v>
      </c>
      <c r="I17" s="28"/>
    </row>
    <row r="18" spans="1:9" ht="30.75" customHeight="1" x14ac:dyDescent="0.15">
      <c r="B18" s="4" t="s">
        <v>13</v>
      </c>
      <c r="C18" s="141" t="s">
        <v>272</v>
      </c>
      <c r="D18" s="141"/>
      <c r="E18" s="141"/>
      <c r="F18" s="141"/>
      <c r="G18" s="30" t="s">
        <v>14</v>
      </c>
      <c r="H18" s="6">
        <v>551201001</v>
      </c>
      <c r="I18" s="28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0" t="s">
        <v>17</v>
      </c>
      <c r="H19" s="28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8" t="s">
        <v>20</v>
      </c>
      <c r="B23" s="138"/>
      <c r="C23" s="137" t="s">
        <v>21</v>
      </c>
      <c r="D23" s="137" t="s">
        <v>22</v>
      </c>
      <c r="E23" s="137" t="s">
        <v>23</v>
      </c>
      <c r="F23" s="137" t="s">
        <v>24</v>
      </c>
      <c r="G23" s="137"/>
      <c r="H23" s="137"/>
    </row>
    <row r="24" spans="1:9" ht="27" customHeight="1" x14ac:dyDescent="0.15">
      <c r="A24" s="138"/>
      <c r="B24" s="138"/>
      <c r="C24" s="137"/>
      <c r="D24" s="137"/>
      <c r="E24" s="137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7">
        <v>1</v>
      </c>
      <c r="B25" s="137"/>
      <c r="C25" s="27">
        <v>2</v>
      </c>
      <c r="D25" s="27">
        <v>3</v>
      </c>
      <c r="E25" s="27">
        <v>4</v>
      </c>
      <c r="F25" s="27">
        <v>5</v>
      </c>
      <c r="G25" s="27">
        <v>6</v>
      </c>
      <c r="H25" s="27">
        <v>7</v>
      </c>
    </row>
    <row r="26" spans="1:9" ht="16.5" customHeight="1" x14ac:dyDescent="0.15">
      <c r="A26" s="130" t="s">
        <v>25</v>
      </c>
      <c r="B26" s="130"/>
      <c r="C26" s="27" t="s">
        <v>26</v>
      </c>
      <c r="D26" s="27" t="s">
        <v>27</v>
      </c>
      <c r="E26" s="27" t="s">
        <v>27</v>
      </c>
      <c r="F26" s="10">
        <v>4393.9399999999996</v>
      </c>
      <c r="G26" s="10">
        <v>0</v>
      </c>
      <c r="H26" s="10">
        <v>0</v>
      </c>
      <c r="I26" s="28" t="s">
        <v>28</v>
      </c>
    </row>
    <row r="27" spans="1:9" ht="16.5" customHeight="1" x14ac:dyDescent="0.15">
      <c r="A27" s="130" t="s">
        <v>29</v>
      </c>
      <c r="B27" s="130"/>
      <c r="C27" s="27" t="s">
        <v>30</v>
      </c>
      <c r="D27" s="27" t="s">
        <v>27</v>
      </c>
      <c r="E27" s="27" t="s">
        <v>27</v>
      </c>
      <c r="F27" s="7">
        <v>0</v>
      </c>
      <c r="G27" s="7">
        <v>0</v>
      </c>
      <c r="H27" s="7">
        <v>0</v>
      </c>
      <c r="I27" s="28" t="s">
        <v>28</v>
      </c>
    </row>
    <row r="28" spans="1:9" ht="16.5" customHeight="1" x14ac:dyDescent="0.15">
      <c r="A28" s="130" t="s">
        <v>31</v>
      </c>
      <c r="B28" s="130"/>
      <c r="C28" s="27" t="s">
        <v>32</v>
      </c>
      <c r="D28" s="27"/>
      <c r="E28" s="27"/>
      <c r="F28" s="10">
        <f>F29+F30+F34+F35+F39+F40</f>
        <v>18045966.84</v>
      </c>
      <c r="G28" s="10">
        <f t="shared" ref="G28:H28" si="0">G29+G30+G34+G35+G39+G40</f>
        <v>17527158.039999999</v>
      </c>
      <c r="H28" s="10">
        <f t="shared" si="0"/>
        <v>16723377.039999999</v>
      </c>
      <c r="I28" s="28" t="s">
        <v>28</v>
      </c>
    </row>
    <row r="29" spans="1:9" ht="21.75" customHeight="1" x14ac:dyDescent="0.15">
      <c r="A29" s="130" t="s">
        <v>33</v>
      </c>
      <c r="B29" s="130"/>
      <c r="C29" s="27" t="s">
        <v>34</v>
      </c>
      <c r="D29" s="27" t="s">
        <v>35</v>
      </c>
      <c r="E29" s="27"/>
      <c r="F29" s="7"/>
      <c r="G29" s="7"/>
      <c r="H29" s="7"/>
      <c r="I29" s="28" t="s">
        <v>28</v>
      </c>
    </row>
    <row r="30" spans="1:9" ht="18.75" customHeight="1" x14ac:dyDescent="0.15">
      <c r="A30" s="130" t="s">
        <v>36</v>
      </c>
      <c r="B30" s="130"/>
      <c r="C30" s="27" t="s">
        <v>37</v>
      </c>
      <c r="D30" s="27" t="s">
        <v>38</v>
      </c>
      <c r="E30" s="27"/>
      <c r="F30" s="10">
        <f>F31+F32+F33</f>
        <v>17147586.84</v>
      </c>
      <c r="G30" s="10">
        <f>G31+G32+G33</f>
        <v>16628778.039999999</v>
      </c>
      <c r="H30" s="10">
        <f t="shared" ref="H30" si="1">H31+H32+H33</f>
        <v>16723377.039999999</v>
      </c>
      <c r="I30" s="28" t="s">
        <v>28</v>
      </c>
    </row>
    <row r="31" spans="1:9" ht="46.5" customHeight="1" x14ac:dyDescent="0.15">
      <c r="A31" s="130" t="s">
        <v>39</v>
      </c>
      <c r="B31" s="130"/>
      <c r="C31" s="27" t="s">
        <v>40</v>
      </c>
      <c r="D31" s="27" t="s">
        <v>38</v>
      </c>
      <c r="E31" s="27"/>
      <c r="F31" s="7">
        <v>16847586.84</v>
      </c>
      <c r="G31" s="7">
        <v>16628778.039999999</v>
      </c>
      <c r="H31" s="7">
        <v>16723377.039999999</v>
      </c>
      <c r="I31" s="28" t="s">
        <v>28</v>
      </c>
    </row>
    <row r="32" spans="1:9" ht="34.5" customHeight="1" x14ac:dyDescent="0.15">
      <c r="A32" s="130" t="s">
        <v>41</v>
      </c>
      <c r="B32" s="130"/>
      <c r="C32" s="27" t="s">
        <v>42</v>
      </c>
      <c r="D32" s="27" t="s">
        <v>38</v>
      </c>
      <c r="E32" s="27"/>
      <c r="F32" s="7">
        <v>0</v>
      </c>
      <c r="G32" s="7">
        <v>0</v>
      </c>
      <c r="H32" s="7">
        <v>0</v>
      </c>
      <c r="I32" s="28" t="s">
        <v>28</v>
      </c>
    </row>
    <row r="33" spans="1:9" ht="21.75" customHeight="1" x14ac:dyDescent="0.15">
      <c r="A33" s="135" t="s">
        <v>263</v>
      </c>
      <c r="B33" s="130"/>
      <c r="C33" s="27">
        <v>1230</v>
      </c>
      <c r="D33" s="27"/>
      <c r="E33" s="27"/>
      <c r="F33" s="7">
        <v>300000</v>
      </c>
      <c r="G33" s="7">
        <v>0</v>
      </c>
      <c r="H33" s="7">
        <v>0</v>
      </c>
      <c r="I33" s="27"/>
    </row>
    <row r="34" spans="1:9" ht="19.5" customHeight="1" x14ac:dyDescent="0.15">
      <c r="A34" s="130" t="s">
        <v>43</v>
      </c>
      <c r="B34" s="130"/>
      <c r="C34" s="27" t="s">
        <v>44</v>
      </c>
      <c r="D34" s="27" t="s">
        <v>45</v>
      </c>
      <c r="E34" s="27"/>
      <c r="F34" s="7">
        <v>0</v>
      </c>
      <c r="G34" s="7">
        <v>0</v>
      </c>
      <c r="H34" s="7">
        <v>0</v>
      </c>
      <c r="I34" s="28" t="s">
        <v>28</v>
      </c>
    </row>
    <row r="35" spans="1:9" ht="19.5" customHeight="1" x14ac:dyDescent="0.15">
      <c r="A35" s="130" t="s">
        <v>46</v>
      </c>
      <c r="B35" s="130"/>
      <c r="C35" s="27" t="s">
        <v>47</v>
      </c>
      <c r="D35" s="27" t="s">
        <v>48</v>
      </c>
      <c r="E35" s="27"/>
      <c r="F35" s="10">
        <f>F36+F37+F38</f>
        <v>898380</v>
      </c>
      <c r="G35" s="10">
        <f t="shared" ref="G35:H35" si="2">G36+G37+G38</f>
        <v>898380</v>
      </c>
      <c r="H35" s="10">
        <f t="shared" si="2"/>
        <v>0</v>
      </c>
      <c r="I35" s="28" t="s">
        <v>28</v>
      </c>
    </row>
    <row r="36" spans="1:9" ht="19.5" customHeight="1" x14ac:dyDescent="0.15">
      <c r="A36" s="130" t="s">
        <v>49</v>
      </c>
      <c r="B36" s="130"/>
      <c r="C36" s="27" t="s">
        <v>50</v>
      </c>
      <c r="D36" s="27" t="s">
        <v>48</v>
      </c>
      <c r="E36" s="27"/>
      <c r="F36" s="7">
        <v>898380</v>
      </c>
      <c r="G36" s="7">
        <v>898380</v>
      </c>
      <c r="H36" s="7">
        <v>0</v>
      </c>
      <c r="I36" s="28" t="s">
        <v>28</v>
      </c>
    </row>
    <row r="37" spans="1:9" ht="19.5" customHeight="1" x14ac:dyDescent="0.15">
      <c r="A37" s="130" t="s">
        <v>51</v>
      </c>
      <c r="B37" s="130"/>
      <c r="C37" s="27" t="s">
        <v>52</v>
      </c>
      <c r="D37" s="27" t="s">
        <v>48</v>
      </c>
      <c r="E37" s="27"/>
      <c r="F37" s="7">
        <v>0</v>
      </c>
      <c r="G37" s="7">
        <v>0</v>
      </c>
      <c r="H37" s="7">
        <v>0</v>
      </c>
      <c r="I37" s="28" t="s">
        <v>28</v>
      </c>
    </row>
    <row r="38" spans="1:9" ht="19.5" customHeight="1" x14ac:dyDescent="0.15">
      <c r="A38" s="135" t="s">
        <v>263</v>
      </c>
      <c r="B38" s="130"/>
      <c r="C38" s="27">
        <v>1430</v>
      </c>
      <c r="D38" s="27"/>
      <c r="E38" s="27"/>
      <c r="F38" s="7">
        <v>0</v>
      </c>
      <c r="G38" s="7">
        <v>0</v>
      </c>
      <c r="H38" s="7">
        <v>0</v>
      </c>
      <c r="I38" s="27"/>
    </row>
    <row r="39" spans="1:9" ht="19.5" customHeight="1" x14ac:dyDescent="0.15">
      <c r="A39" s="130" t="s">
        <v>53</v>
      </c>
      <c r="B39" s="130"/>
      <c r="C39" s="27" t="s">
        <v>54</v>
      </c>
      <c r="D39" s="27" t="s">
        <v>55</v>
      </c>
      <c r="E39" s="27"/>
      <c r="F39" s="7">
        <v>0</v>
      </c>
      <c r="G39" s="7">
        <v>0</v>
      </c>
      <c r="H39" s="7">
        <v>0</v>
      </c>
      <c r="I39" s="28" t="s">
        <v>28</v>
      </c>
    </row>
    <row r="40" spans="1:9" ht="19.5" customHeight="1" x14ac:dyDescent="0.15">
      <c r="A40" s="130" t="s">
        <v>56</v>
      </c>
      <c r="B40" s="130"/>
      <c r="C40" s="27" t="s">
        <v>57</v>
      </c>
      <c r="D40" s="27"/>
      <c r="E40" s="27"/>
      <c r="F40" s="7">
        <v>0</v>
      </c>
      <c r="G40" s="7">
        <v>0</v>
      </c>
      <c r="H40" s="7">
        <v>0</v>
      </c>
      <c r="I40" s="28" t="s">
        <v>28</v>
      </c>
    </row>
    <row r="41" spans="1:9" ht="19.5" customHeight="1" x14ac:dyDescent="0.15">
      <c r="A41" s="130" t="s">
        <v>58</v>
      </c>
      <c r="B41" s="130"/>
      <c r="C41" s="27" t="s">
        <v>59</v>
      </c>
      <c r="D41" s="27" t="s">
        <v>27</v>
      </c>
      <c r="E41" s="27"/>
      <c r="F41" s="7">
        <v>0</v>
      </c>
      <c r="G41" s="7">
        <v>0</v>
      </c>
      <c r="H41" s="7">
        <v>0</v>
      </c>
      <c r="I41" s="28" t="s">
        <v>28</v>
      </c>
    </row>
    <row r="42" spans="1:9" ht="35.25" customHeight="1" x14ac:dyDescent="0.15">
      <c r="A42" s="130" t="s">
        <v>60</v>
      </c>
      <c r="B42" s="130"/>
      <c r="C42" s="27" t="s">
        <v>61</v>
      </c>
      <c r="D42" s="27" t="s">
        <v>62</v>
      </c>
      <c r="E42" s="27"/>
      <c r="F42" s="7">
        <v>0</v>
      </c>
      <c r="G42" s="7">
        <v>0</v>
      </c>
      <c r="H42" s="7">
        <v>0</v>
      </c>
      <c r="I42" s="28" t="s">
        <v>28</v>
      </c>
    </row>
    <row r="43" spans="1:9" ht="35.25" customHeight="1" x14ac:dyDescent="0.15">
      <c r="A43" s="130" t="s">
        <v>63</v>
      </c>
      <c r="B43" s="130"/>
      <c r="C43" s="27" t="s">
        <v>64</v>
      </c>
      <c r="D43" s="27" t="s">
        <v>62</v>
      </c>
      <c r="E43" s="27"/>
      <c r="F43" s="7">
        <v>0</v>
      </c>
      <c r="G43" s="7">
        <v>0</v>
      </c>
      <c r="H43" s="7">
        <v>0</v>
      </c>
      <c r="I43" s="28" t="s">
        <v>28</v>
      </c>
    </row>
    <row r="44" spans="1:9" ht="22.5" customHeight="1" x14ac:dyDescent="0.15">
      <c r="A44" s="130" t="s">
        <v>65</v>
      </c>
      <c r="B44" s="130"/>
      <c r="C44" s="27" t="s">
        <v>66</v>
      </c>
      <c r="D44" s="27" t="s">
        <v>62</v>
      </c>
      <c r="E44" s="27"/>
      <c r="F44" s="7">
        <v>0</v>
      </c>
      <c r="G44" s="7">
        <v>0</v>
      </c>
      <c r="H44" s="7">
        <v>0</v>
      </c>
      <c r="I44" s="28" t="s">
        <v>28</v>
      </c>
    </row>
    <row r="45" spans="1:9" ht="27.75" customHeight="1" x14ac:dyDescent="0.15">
      <c r="A45" s="130" t="s">
        <v>67</v>
      </c>
      <c r="B45" s="130"/>
      <c r="C45" s="27" t="s">
        <v>68</v>
      </c>
      <c r="D45" s="27" t="s">
        <v>62</v>
      </c>
      <c r="E45" s="27"/>
      <c r="F45" s="7">
        <v>0</v>
      </c>
      <c r="G45" s="7">
        <v>0</v>
      </c>
      <c r="H45" s="7">
        <v>0</v>
      </c>
      <c r="I45" s="28" t="s">
        <v>28</v>
      </c>
    </row>
    <row r="46" spans="1:9" ht="18" customHeight="1" x14ac:dyDescent="0.15">
      <c r="A46" s="130" t="s">
        <v>69</v>
      </c>
      <c r="B46" s="130"/>
      <c r="C46" s="27" t="s">
        <v>70</v>
      </c>
      <c r="D46" s="27" t="s">
        <v>27</v>
      </c>
      <c r="E46" s="27"/>
      <c r="F46" s="10">
        <f>F47+F57+F63+F67+F71+F73</f>
        <v>18050360.780000001</v>
      </c>
      <c r="G46" s="10">
        <f t="shared" ref="G46:H46" si="3">G47+G57+G63+G67+G71+G73</f>
        <v>17527158.039999999</v>
      </c>
      <c r="H46" s="10">
        <f t="shared" si="3"/>
        <v>16723377.039999999</v>
      </c>
      <c r="I46" s="28" t="s">
        <v>28</v>
      </c>
    </row>
    <row r="47" spans="1:9" ht="26.25" customHeight="1" x14ac:dyDescent="0.15">
      <c r="A47" s="130" t="s">
        <v>71</v>
      </c>
      <c r="B47" s="130"/>
      <c r="C47" s="27" t="s">
        <v>72</v>
      </c>
      <c r="D47" s="27" t="s">
        <v>27</v>
      </c>
      <c r="E47" s="27"/>
      <c r="F47" s="10">
        <f>F48+F49+F50+F51+F54+F55+F56</f>
        <v>13127675</v>
      </c>
      <c r="G47" s="10">
        <f t="shared" ref="G47:H47" si="4">G48+G49+G50+G51+G54+G55+G56</f>
        <v>14026055</v>
      </c>
      <c r="H47" s="10">
        <f t="shared" si="4"/>
        <v>13127675</v>
      </c>
      <c r="I47" s="28" t="s">
        <v>28</v>
      </c>
    </row>
    <row r="48" spans="1:9" ht="24" customHeight="1" x14ac:dyDescent="0.15">
      <c r="A48" s="130" t="s">
        <v>73</v>
      </c>
      <c r="B48" s="130"/>
      <c r="C48" s="27" t="s">
        <v>74</v>
      </c>
      <c r="D48" s="27" t="s">
        <v>75</v>
      </c>
      <c r="E48" s="27"/>
      <c r="F48" s="7">
        <v>10129834</v>
      </c>
      <c r="G48" s="7">
        <v>10819834</v>
      </c>
      <c r="H48" s="7">
        <v>10129834</v>
      </c>
      <c r="I48" s="28" t="s">
        <v>28</v>
      </c>
    </row>
    <row r="49" spans="1:9" ht="17.25" customHeight="1" x14ac:dyDescent="0.15">
      <c r="A49" s="130" t="s">
        <v>76</v>
      </c>
      <c r="B49" s="130"/>
      <c r="C49" s="27" t="s">
        <v>77</v>
      </c>
      <c r="D49" s="27" t="s">
        <v>78</v>
      </c>
      <c r="E49" s="27"/>
      <c r="F49" s="7">
        <v>0</v>
      </c>
      <c r="G49" s="7">
        <v>0</v>
      </c>
      <c r="H49" s="7">
        <v>0</v>
      </c>
      <c r="I49" s="28" t="s">
        <v>28</v>
      </c>
    </row>
    <row r="50" spans="1:9" ht="33" customHeight="1" x14ac:dyDescent="0.15">
      <c r="A50" s="130" t="s">
        <v>79</v>
      </c>
      <c r="B50" s="130"/>
      <c r="C50" s="27" t="s">
        <v>80</v>
      </c>
      <c r="D50" s="27" t="s">
        <v>81</v>
      </c>
      <c r="E50" s="27"/>
      <c r="F50" s="7">
        <v>0</v>
      </c>
      <c r="G50" s="7">
        <v>0</v>
      </c>
      <c r="H50" s="7">
        <v>0</v>
      </c>
      <c r="I50" s="28" t="s">
        <v>28</v>
      </c>
    </row>
    <row r="51" spans="1:9" ht="28.5" customHeight="1" x14ac:dyDescent="0.15">
      <c r="A51" s="130" t="s">
        <v>82</v>
      </c>
      <c r="B51" s="130"/>
      <c r="C51" s="27" t="s">
        <v>83</v>
      </c>
      <c r="D51" s="27" t="s">
        <v>84</v>
      </c>
      <c r="E51" s="27"/>
      <c r="F51" s="10">
        <f>F52+F53</f>
        <v>2997841</v>
      </c>
      <c r="G51" s="10">
        <f t="shared" ref="G51:H51" si="5">G52+G53</f>
        <v>3206221</v>
      </c>
      <c r="H51" s="10">
        <f t="shared" si="5"/>
        <v>2997841</v>
      </c>
      <c r="I51" s="28" t="s">
        <v>28</v>
      </c>
    </row>
    <row r="52" spans="1:9" ht="24" customHeight="1" x14ac:dyDescent="0.15">
      <c r="A52" s="130" t="s">
        <v>85</v>
      </c>
      <c r="B52" s="130"/>
      <c r="C52" s="27" t="s">
        <v>86</v>
      </c>
      <c r="D52" s="27" t="s">
        <v>84</v>
      </c>
      <c r="E52" s="27"/>
      <c r="F52" s="7">
        <v>2997841</v>
      </c>
      <c r="G52" s="7">
        <v>3206221</v>
      </c>
      <c r="H52" s="7">
        <v>2997841</v>
      </c>
      <c r="I52" s="28" t="s">
        <v>28</v>
      </c>
    </row>
    <row r="53" spans="1:9" ht="17.25" customHeight="1" x14ac:dyDescent="0.15">
      <c r="A53" s="130" t="s">
        <v>87</v>
      </c>
      <c r="B53" s="130"/>
      <c r="C53" s="27" t="s">
        <v>88</v>
      </c>
      <c r="D53" s="27" t="s">
        <v>84</v>
      </c>
      <c r="E53" s="27"/>
      <c r="F53" s="7">
        <v>0</v>
      </c>
      <c r="G53" s="7">
        <v>0</v>
      </c>
      <c r="H53" s="7">
        <v>0</v>
      </c>
      <c r="I53" s="28" t="s">
        <v>28</v>
      </c>
    </row>
    <row r="54" spans="1:9" ht="24.75" customHeight="1" x14ac:dyDescent="0.15">
      <c r="A54" s="130" t="s">
        <v>89</v>
      </c>
      <c r="B54" s="130"/>
      <c r="C54" s="27" t="s">
        <v>90</v>
      </c>
      <c r="D54" s="27" t="s">
        <v>91</v>
      </c>
      <c r="E54" s="27"/>
      <c r="F54" s="7">
        <v>0</v>
      </c>
      <c r="G54" s="7">
        <v>0</v>
      </c>
      <c r="H54" s="7">
        <v>0</v>
      </c>
      <c r="I54" s="28" t="s">
        <v>28</v>
      </c>
    </row>
    <row r="55" spans="1:9" ht="27" customHeight="1" x14ac:dyDescent="0.15">
      <c r="A55" s="130" t="s">
        <v>92</v>
      </c>
      <c r="B55" s="130"/>
      <c r="C55" s="27" t="s">
        <v>93</v>
      </c>
      <c r="D55" s="27" t="s">
        <v>94</v>
      </c>
      <c r="E55" s="27"/>
      <c r="F55" s="7">
        <v>0</v>
      </c>
      <c r="G55" s="7">
        <v>0</v>
      </c>
      <c r="H55" s="7">
        <v>0</v>
      </c>
      <c r="I55" s="28" t="s">
        <v>28</v>
      </c>
    </row>
    <row r="56" spans="1:9" ht="26.25" customHeight="1" x14ac:dyDescent="0.15">
      <c r="A56" s="130" t="s">
        <v>95</v>
      </c>
      <c r="B56" s="130"/>
      <c r="C56" s="27" t="s">
        <v>96</v>
      </c>
      <c r="D56" s="27" t="s">
        <v>97</v>
      </c>
      <c r="E56" s="27"/>
      <c r="F56" s="7">
        <v>0</v>
      </c>
      <c r="G56" s="7">
        <v>0</v>
      </c>
      <c r="H56" s="7">
        <v>0</v>
      </c>
      <c r="I56" s="28" t="s">
        <v>28</v>
      </c>
    </row>
    <row r="57" spans="1:9" ht="24.75" customHeight="1" x14ac:dyDescent="0.15">
      <c r="A57" s="130" t="s">
        <v>98</v>
      </c>
      <c r="B57" s="130"/>
      <c r="C57" s="27" t="s">
        <v>99</v>
      </c>
      <c r="D57" s="27" t="s">
        <v>100</v>
      </c>
      <c r="E57" s="27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8" t="s">
        <v>28</v>
      </c>
    </row>
    <row r="58" spans="1:9" ht="33.75" customHeight="1" x14ac:dyDescent="0.15">
      <c r="A58" s="130" t="s">
        <v>101</v>
      </c>
      <c r="B58" s="130"/>
      <c r="C58" s="27" t="s">
        <v>102</v>
      </c>
      <c r="D58" s="27" t="s">
        <v>103</v>
      </c>
      <c r="E58" s="27"/>
      <c r="F58" s="7">
        <v>0</v>
      </c>
      <c r="G58" s="7">
        <v>0</v>
      </c>
      <c r="H58" s="7">
        <v>0</v>
      </c>
      <c r="I58" s="28" t="s">
        <v>28</v>
      </c>
    </row>
    <row r="59" spans="1:9" ht="41.25" customHeight="1" x14ac:dyDescent="0.15">
      <c r="A59" s="130" t="s">
        <v>104</v>
      </c>
      <c r="B59" s="130"/>
      <c r="C59" s="27" t="s">
        <v>105</v>
      </c>
      <c r="D59" s="27" t="s">
        <v>106</v>
      </c>
      <c r="E59" s="27"/>
      <c r="F59" s="7">
        <v>0</v>
      </c>
      <c r="G59" s="7">
        <v>0</v>
      </c>
      <c r="H59" s="7">
        <v>0</v>
      </c>
      <c r="I59" s="28" t="s">
        <v>28</v>
      </c>
    </row>
    <row r="60" spans="1:9" ht="33.75" customHeight="1" x14ac:dyDescent="0.15">
      <c r="A60" s="130" t="s">
        <v>107</v>
      </c>
      <c r="B60" s="130"/>
      <c r="C60" s="27" t="s">
        <v>108</v>
      </c>
      <c r="D60" s="27" t="s">
        <v>109</v>
      </c>
      <c r="E60" s="27"/>
      <c r="F60" s="7">
        <v>0</v>
      </c>
      <c r="G60" s="7">
        <v>0</v>
      </c>
      <c r="H60" s="7">
        <v>0</v>
      </c>
      <c r="I60" s="28" t="s">
        <v>28</v>
      </c>
    </row>
    <row r="61" spans="1:9" ht="46.5" customHeight="1" x14ac:dyDescent="0.15">
      <c r="A61" s="130" t="s">
        <v>110</v>
      </c>
      <c r="B61" s="130"/>
      <c r="C61" s="27" t="s">
        <v>111</v>
      </c>
      <c r="D61" s="27" t="s">
        <v>112</v>
      </c>
      <c r="E61" s="27"/>
      <c r="F61" s="7">
        <v>0</v>
      </c>
      <c r="G61" s="7">
        <v>0</v>
      </c>
      <c r="H61" s="7">
        <v>0</v>
      </c>
      <c r="I61" s="28" t="s">
        <v>28</v>
      </c>
    </row>
    <row r="62" spans="1:9" ht="24.75" customHeight="1" x14ac:dyDescent="0.15">
      <c r="A62" s="130" t="s">
        <v>113</v>
      </c>
      <c r="B62" s="130"/>
      <c r="C62" s="27" t="s">
        <v>114</v>
      </c>
      <c r="D62" s="27" t="s">
        <v>115</v>
      </c>
      <c r="E62" s="27"/>
      <c r="F62" s="7">
        <v>0</v>
      </c>
      <c r="G62" s="7">
        <v>0</v>
      </c>
      <c r="H62" s="7">
        <v>0</v>
      </c>
      <c r="I62" s="28" t="s">
        <v>28</v>
      </c>
    </row>
    <row r="63" spans="1:9" ht="19.5" customHeight="1" x14ac:dyDescent="0.15">
      <c r="A63" s="130" t="s">
        <v>116</v>
      </c>
      <c r="B63" s="130"/>
      <c r="C63" s="27" t="s">
        <v>117</v>
      </c>
      <c r="D63" s="27" t="s">
        <v>118</v>
      </c>
      <c r="E63" s="27"/>
      <c r="F63" s="10">
        <f>F64+F65+F66</f>
        <v>25487</v>
      </c>
      <c r="G63" s="10">
        <f t="shared" ref="G63:H63" si="7">G64+G65+G66</f>
        <v>25487</v>
      </c>
      <c r="H63" s="10">
        <f t="shared" si="7"/>
        <v>25487</v>
      </c>
      <c r="I63" s="28" t="s">
        <v>28</v>
      </c>
    </row>
    <row r="64" spans="1:9" ht="24" customHeight="1" x14ac:dyDescent="0.15">
      <c r="A64" s="130" t="s">
        <v>119</v>
      </c>
      <c r="B64" s="130"/>
      <c r="C64" s="27" t="s">
        <v>120</v>
      </c>
      <c r="D64" s="27" t="s">
        <v>121</v>
      </c>
      <c r="E64" s="27"/>
      <c r="F64" s="7">
        <v>18981</v>
      </c>
      <c r="G64" s="7">
        <v>18981</v>
      </c>
      <c r="H64" s="7">
        <v>18981</v>
      </c>
      <c r="I64" s="28" t="s">
        <v>28</v>
      </c>
    </row>
    <row r="65" spans="1:9" ht="24" customHeight="1" x14ac:dyDescent="0.15">
      <c r="A65" s="130" t="s">
        <v>122</v>
      </c>
      <c r="B65" s="130"/>
      <c r="C65" s="27" t="s">
        <v>123</v>
      </c>
      <c r="D65" s="27" t="s">
        <v>124</v>
      </c>
      <c r="E65" s="27"/>
      <c r="F65" s="7">
        <v>6506</v>
      </c>
      <c r="G65" s="7">
        <v>6506</v>
      </c>
      <c r="H65" s="7">
        <v>6506</v>
      </c>
      <c r="I65" s="28" t="s">
        <v>28</v>
      </c>
    </row>
    <row r="66" spans="1:9" ht="22.5" customHeight="1" x14ac:dyDescent="0.15">
      <c r="A66" s="130" t="s">
        <v>125</v>
      </c>
      <c r="B66" s="130"/>
      <c r="C66" s="27" t="s">
        <v>126</v>
      </c>
      <c r="D66" s="27" t="s">
        <v>127</v>
      </c>
      <c r="E66" s="27"/>
      <c r="F66" s="7">
        <v>0</v>
      </c>
      <c r="G66" s="7">
        <v>0</v>
      </c>
      <c r="H66" s="7">
        <v>0</v>
      </c>
      <c r="I66" s="28" t="s">
        <v>28</v>
      </c>
    </row>
    <row r="67" spans="1:9" ht="18.75" customHeight="1" x14ac:dyDescent="0.15">
      <c r="A67" s="130" t="s">
        <v>128</v>
      </c>
      <c r="B67" s="130"/>
      <c r="C67" s="27" t="s">
        <v>129</v>
      </c>
      <c r="D67" s="27" t="s">
        <v>27</v>
      </c>
      <c r="E67" s="27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8" t="s">
        <v>28</v>
      </c>
    </row>
    <row r="68" spans="1:9" ht="22.5" customHeight="1" x14ac:dyDescent="0.15">
      <c r="A68" s="130" t="s">
        <v>130</v>
      </c>
      <c r="B68" s="130"/>
      <c r="C68" s="27" t="s">
        <v>131</v>
      </c>
      <c r="D68" s="27" t="s">
        <v>132</v>
      </c>
      <c r="E68" s="27"/>
      <c r="F68" s="7">
        <v>0</v>
      </c>
      <c r="G68" s="7">
        <v>0</v>
      </c>
      <c r="H68" s="7">
        <v>0</v>
      </c>
      <c r="I68" s="28" t="s">
        <v>28</v>
      </c>
    </row>
    <row r="69" spans="1:9" ht="19.5" customHeight="1" x14ac:dyDescent="0.15">
      <c r="A69" s="130" t="s">
        <v>134</v>
      </c>
      <c r="B69" s="130"/>
      <c r="C69" s="27" t="s">
        <v>135</v>
      </c>
      <c r="D69" s="27" t="s">
        <v>136</v>
      </c>
      <c r="E69" s="27"/>
      <c r="F69" s="7">
        <v>0</v>
      </c>
      <c r="G69" s="7">
        <v>0</v>
      </c>
      <c r="H69" s="7">
        <v>0</v>
      </c>
      <c r="I69" s="28" t="s">
        <v>28</v>
      </c>
    </row>
    <row r="70" spans="1:9" ht="27.75" customHeight="1" x14ac:dyDescent="0.15">
      <c r="A70" s="130" t="s">
        <v>137</v>
      </c>
      <c r="B70" s="130"/>
      <c r="C70" s="27" t="s">
        <v>138</v>
      </c>
      <c r="D70" s="27" t="s">
        <v>139</v>
      </c>
      <c r="E70" s="27"/>
      <c r="F70" s="7">
        <v>0</v>
      </c>
      <c r="G70" s="7">
        <v>0</v>
      </c>
      <c r="H70" s="7">
        <v>0</v>
      </c>
      <c r="I70" s="28" t="s">
        <v>28</v>
      </c>
    </row>
    <row r="71" spans="1:9" ht="18" customHeight="1" x14ac:dyDescent="0.15">
      <c r="A71" s="130" t="s">
        <v>140</v>
      </c>
      <c r="B71" s="130"/>
      <c r="C71" s="27" t="s">
        <v>141</v>
      </c>
      <c r="D71" s="27" t="s">
        <v>27</v>
      </c>
      <c r="E71" s="27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8" t="s">
        <v>28</v>
      </c>
    </row>
    <row r="72" spans="1:9" ht="33" customHeight="1" x14ac:dyDescent="0.15">
      <c r="A72" s="130" t="s">
        <v>142</v>
      </c>
      <c r="B72" s="130"/>
      <c r="C72" s="27" t="s">
        <v>143</v>
      </c>
      <c r="D72" s="27" t="s">
        <v>144</v>
      </c>
      <c r="E72" s="27"/>
      <c r="F72" s="7">
        <v>0</v>
      </c>
      <c r="G72" s="7">
        <v>0</v>
      </c>
      <c r="H72" s="7">
        <v>0</v>
      </c>
      <c r="I72" s="28" t="s">
        <v>28</v>
      </c>
    </row>
    <row r="73" spans="1:9" ht="18" customHeight="1" x14ac:dyDescent="0.15">
      <c r="A73" s="130" t="s">
        <v>145</v>
      </c>
      <c r="B73" s="130"/>
      <c r="C73" s="27" t="s">
        <v>146</v>
      </c>
      <c r="D73" s="27" t="s">
        <v>27</v>
      </c>
      <c r="E73" s="27"/>
      <c r="F73" s="10">
        <f>F74+F75+F76+F77+F81</f>
        <v>4897198.78</v>
      </c>
      <c r="G73" s="10">
        <f>G74+G75+G76+G77+G81</f>
        <v>3475616.0399999991</v>
      </c>
      <c r="H73" s="10">
        <f>H74+H75+H76+H77+H81</f>
        <v>3570215.0399999991</v>
      </c>
      <c r="I73" s="28" t="s">
        <v>28</v>
      </c>
    </row>
    <row r="74" spans="1:9" ht="21.75" customHeight="1" x14ac:dyDescent="0.15">
      <c r="A74" s="130" t="s">
        <v>147</v>
      </c>
      <c r="B74" s="130"/>
      <c r="C74" s="27" t="s">
        <v>148</v>
      </c>
      <c r="D74" s="27" t="s">
        <v>149</v>
      </c>
      <c r="E74" s="27"/>
      <c r="F74" s="7">
        <v>0</v>
      </c>
      <c r="G74" s="7">
        <v>0</v>
      </c>
      <c r="H74" s="7">
        <v>0</v>
      </c>
      <c r="I74" s="28" t="s">
        <v>28</v>
      </c>
    </row>
    <row r="75" spans="1:9" ht="26.25" customHeight="1" x14ac:dyDescent="0.15">
      <c r="A75" s="130" t="s">
        <v>150</v>
      </c>
      <c r="B75" s="130"/>
      <c r="C75" s="27" t="s">
        <v>151</v>
      </c>
      <c r="D75" s="27" t="s">
        <v>152</v>
      </c>
      <c r="E75" s="27"/>
      <c r="F75" s="7">
        <v>0</v>
      </c>
      <c r="G75" s="7">
        <v>0</v>
      </c>
      <c r="H75" s="7">
        <v>0</v>
      </c>
      <c r="I75" s="28" t="s">
        <v>28</v>
      </c>
    </row>
    <row r="76" spans="1:9" ht="21.75" customHeight="1" x14ac:dyDescent="0.15">
      <c r="A76" s="130" t="s">
        <v>153</v>
      </c>
      <c r="B76" s="130"/>
      <c r="C76" s="27" t="s">
        <v>154</v>
      </c>
      <c r="D76" s="27" t="s">
        <v>155</v>
      </c>
      <c r="E76" s="27"/>
      <c r="F76" s="7">
        <v>0</v>
      </c>
      <c r="G76" s="7">
        <v>0</v>
      </c>
      <c r="H76" s="7">
        <v>0</v>
      </c>
      <c r="I76" s="28" t="s">
        <v>28</v>
      </c>
    </row>
    <row r="77" spans="1:9" ht="24" customHeight="1" x14ac:dyDescent="0.15">
      <c r="A77" s="130" t="s">
        <v>156</v>
      </c>
      <c r="B77" s="130"/>
      <c r="C77" s="27" t="s">
        <v>157</v>
      </c>
      <c r="D77" s="9" t="s">
        <v>27</v>
      </c>
      <c r="E77" s="27"/>
      <c r="F77" s="10">
        <f>F78+F79+F80</f>
        <v>4897198.78</v>
      </c>
      <c r="G77" s="10">
        <f t="shared" ref="G77:H77" si="10">G78+G79+G80</f>
        <v>3475616.0399999991</v>
      </c>
      <c r="H77" s="10">
        <f t="shared" si="10"/>
        <v>3570215.0399999991</v>
      </c>
      <c r="I77" s="28" t="s">
        <v>28</v>
      </c>
    </row>
    <row r="78" spans="1:9" ht="24" customHeight="1" x14ac:dyDescent="0.15">
      <c r="A78" s="133" t="s">
        <v>267</v>
      </c>
      <c r="B78" s="136"/>
      <c r="C78" s="27">
        <v>2641</v>
      </c>
      <c r="D78" s="27">
        <v>244</v>
      </c>
      <c r="E78" s="27"/>
      <c r="F78" s="16">
        <f>F30+F35-F47-F63-F71-F79-F80+4393.94</f>
        <v>2519872.84</v>
      </c>
      <c r="G78" s="16">
        <f>G30+G35-G47-G63-G71-G79-G80</f>
        <v>1312590.0399999991</v>
      </c>
      <c r="H78" s="16">
        <f>H30+H35-H47-H63-H71-H79-H80</f>
        <v>1312590.0399999991</v>
      </c>
      <c r="I78" s="27"/>
    </row>
    <row r="79" spans="1:9" ht="24" customHeight="1" x14ac:dyDescent="0.15">
      <c r="A79" s="133" t="s">
        <v>268</v>
      </c>
      <c r="B79" s="134"/>
      <c r="C79" s="27">
        <v>2642</v>
      </c>
      <c r="D79" s="27">
        <v>247</v>
      </c>
      <c r="E79" s="27"/>
      <c r="F79" s="7">
        <v>2072932</v>
      </c>
      <c r="G79" s="7">
        <v>2163026</v>
      </c>
      <c r="H79" s="7">
        <v>2257625</v>
      </c>
      <c r="I79" s="27"/>
    </row>
    <row r="80" spans="1:9" ht="24" customHeight="1" x14ac:dyDescent="0.15">
      <c r="A80" s="135" t="s">
        <v>263</v>
      </c>
      <c r="B80" s="130"/>
      <c r="C80" s="27">
        <v>2643</v>
      </c>
      <c r="D80" s="27">
        <v>244</v>
      </c>
      <c r="E80" s="27"/>
      <c r="F80" s="7">
        <f>F33+4393.94</f>
        <v>304393.94</v>
      </c>
      <c r="G80" s="7">
        <f t="shared" ref="G80:H80" si="11">G33</f>
        <v>0</v>
      </c>
      <c r="H80" s="7">
        <f t="shared" si="11"/>
        <v>0</v>
      </c>
      <c r="I80" s="27"/>
    </row>
    <row r="81" spans="1:9" ht="24" customHeight="1" x14ac:dyDescent="0.15">
      <c r="A81" s="130" t="s">
        <v>158</v>
      </c>
      <c r="B81" s="130"/>
      <c r="C81" s="27" t="s">
        <v>159</v>
      </c>
      <c r="D81" s="27" t="s">
        <v>160</v>
      </c>
      <c r="E81" s="27"/>
      <c r="F81" s="10">
        <f>F82+F83</f>
        <v>0</v>
      </c>
      <c r="G81" s="10">
        <f t="shared" ref="G81:H81" si="12">G82+G83</f>
        <v>0</v>
      </c>
      <c r="H81" s="10">
        <f t="shared" si="12"/>
        <v>0</v>
      </c>
      <c r="I81" s="28" t="s">
        <v>28</v>
      </c>
    </row>
    <row r="82" spans="1:9" ht="36.75" customHeight="1" x14ac:dyDescent="0.15">
      <c r="A82" s="130" t="s">
        <v>161</v>
      </c>
      <c r="B82" s="130"/>
      <c r="C82" s="27" t="s">
        <v>162</v>
      </c>
      <c r="D82" s="27" t="s">
        <v>163</v>
      </c>
      <c r="E82" s="27"/>
      <c r="F82" s="7">
        <v>0</v>
      </c>
      <c r="G82" s="7">
        <v>0</v>
      </c>
      <c r="H82" s="7">
        <v>0</v>
      </c>
      <c r="I82" s="28" t="s">
        <v>28</v>
      </c>
    </row>
    <row r="83" spans="1:9" ht="21" customHeight="1" x14ac:dyDescent="0.15">
      <c r="A83" s="130" t="s">
        <v>164</v>
      </c>
      <c r="B83" s="130"/>
      <c r="C83" s="27" t="s">
        <v>165</v>
      </c>
      <c r="D83" s="27" t="s">
        <v>166</v>
      </c>
      <c r="E83" s="27"/>
      <c r="F83" s="7">
        <v>0</v>
      </c>
      <c r="G83" s="7">
        <v>0</v>
      </c>
      <c r="H83" s="7">
        <v>0</v>
      </c>
      <c r="I83" s="28" t="s">
        <v>28</v>
      </c>
    </row>
    <row r="84" spans="1:9" x14ac:dyDescent="0.15">
      <c r="A84" s="130" t="s">
        <v>167</v>
      </c>
      <c r="B84" s="130"/>
      <c r="C84" s="27" t="s">
        <v>168</v>
      </c>
      <c r="D84" s="27" t="s">
        <v>169</v>
      </c>
      <c r="E84" s="27"/>
      <c r="F84" s="10">
        <f>F85+F86+F87</f>
        <v>0</v>
      </c>
      <c r="G84" s="10">
        <f t="shared" ref="G84:H84" si="13">G85+G86+G87</f>
        <v>0</v>
      </c>
      <c r="H84" s="10">
        <f t="shared" si="13"/>
        <v>0</v>
      </c>
      <c r="I84" s="28" t="s">
        <v>28</v>
      </c>
    </row>
    <row r="85" spans="1:9" ht="21" customHeight="1" x14ac:dyDescent="0.15">
      <c r="A85" s="130" t="s">
        <v>170</v>
      </c>
      <c r="B85" s="130"/>
      <c r="C85" s="27" t="s">
        <v>171</v>
      </c>
      <c r="D85" s="27"/>
      <c r="E85" s="27"/>
      <c r="F85" s="7">
        <v>0</v>
      </c>
      <c r="G85" s="7">
        <v>0</v>
      </c>
      <c r="H85" s="7">
        <v>0</v>
      </c>
      <c r="I85" s="28" t="s">
        <v>28</v>
      </c>
    </row>
    <row r="86" spans="1:9" x14ac:dyDescent="0.15">
      <c r="A86" s="130" t="s">
        <v>172</v>
      </c>
      <c r="B86" s="130"/>
      <c r="C86" s="27" t="s">
        <v>173</v>
      </c>
      <c r="D86" s="27"/>
      <c r="E86" s="27"/>
      <c r="F86" s="7">
        <v>0</v>
      </c>
      <c r="G86" s="7">
        <v>0</v>
      </c>
      <c r="H86" s="7">
        <v>0</v>
      </c>
      <c r="I86" s="28" t="s">
        <v>28</v>
      </c>
    </row>
    <row r="87" spans="1:9" x14ac:dyDescent="0.15">
      <c r="A87" s="130" t="s">
        <v>174</v>
      </c>
      <c r="B87" s="130"/>
      <c r="C87" s="27" t="s">
        <v>175</v>
      </c>
      <c r="D87" s="27"/>
      <c r="E87" s="27"/>
      <c r="F87" s="7">
        <v>0</v>
      </c>
      <c r="G87" s="7">
        <v>0</v>
      </c>
      <c r="H87" s="7">
        <v>0</v>
      </c>
      <c r="I87" s="28" t="s">
        <v>28</v>
      </c>
    </row>
    <row r="88" spans="1:9" x14ac:dyDescent="0.15">
      <c r="A88" s="130" t="s">
        <v>176</v>
      </c>
      <c r="B88" s="130"/>
      <c r="C88" s="27" t="s">
        <v>177</v>
      </c>
      <c r="D88" s="27" t="s">
        <v>27</v>
      </c>
      <c r="E88" s="27"/>
      <c r="F88" s="10">
        <f>F89+F90+F91+F92</f>
        <v>0</v>
      </c>
      <c r="G88" s="10">
        <f t="shared" ref="G88:H88" si="14">G89+G90+G91+G92</f>
        <v>0</v>
      </c>
      <c r="H88" s="10">
        <f t="shared" si="14"/>
        <v>0</v>
      </c>
      <c r="I88" s="28" t="s">
        <v>28</v>
      </c>
    </row>
    <row r="89" spans="1:9" ht="21" customHeight="1" x14ac:dyDescent="0.15">
      <c r="A89" s="130" t="s">
        <v>178</v>
      </c>
      <c r="B89" s="130"/>
      <c r="C89" s="27" t="s">
        <v>179</v>
      </c>
      <c r="D89" s="27" t="s">
        <v>180</v>
      </c>
      <c r="E89" s="27"/>
      <c r="F89" s="7">
        <v>0</v>
      </c>
      <c r="G89" s="7">
        <v>0</v>
      </c>
      <c r="H89" s="7">
        <v>0</v>
      </c>
      <c r="I89" s="28" t="s">
        <v>28</v>
      </c>
    </row>
    <row r="90" spans="1:9" ht="31.5" customHeight="1" x14ac:dyDescent="0.15">
      <c r="A90" s="130" t="s">
        <v>63</v>
      </c>
      <c r="B90" s="130"/>
      <c r="C90" s="27" t="s">
        <v>181</v>
      </c>
      <c r="D90" s="27" t="s">
        <v>180</v>
      </c>
      <c r="E90" s="27"/>
      <c r="F90" s="7">
        <v>0</v>
      </c>
      <c r="G90" s="7">
        <v>0</v>
      </c>
      <c r="H90" s="7">
        <v>0</v>
      </c>
      <c r="I90" s="28" t="s">
        <v>28</v>
      </c>
    </row>
    <row r="91" spans="1:9" ht="21" customHeight="1" x14ac:dyDescent="0.15">
      <c r="A91" s="130" t="s">
        <v>65</v>
      </c>
      <c r="B91" s="130"/>
      <c r="C91" s="27" t="s">
        <v>182</v>
      </c>
      <c r="D91" s="27" t="s">
        <v>180</v>
      </c>
      <c r="E91" s="27"/>
      <c r="F91" s="7">
        <v>0</v>
      </c>
      <c r="G91" s="7">
        <v>0</v>
      </c>
      <c r="H91" s="7">
        <v>0</v>
      </c>
      <c r="I91" s="28" t="s">
        <v>28</v>
      </c>
    </row>
    <row r="92" spans="1:9" ht="21" customHeight="1" x14ac:dyDescent="0.15">
      <c r="A92" s="130" t="s">
        <v>183</v>
      </c>
      <c r="B92" s="130"/>
      <c r="C92" s="27" t="s">
        <v>184</v>
      </c>
      <c r="D92" s="27" t="s">
        <v>180</v>
      </c>
      <c r="E92" s="27"/>
      <c r="F92" s="7">
        <v>0</v>
      </c>
      <c r="G92" s="7">
        <v>0</v>
      </c>
      <c r="H92" s="7">
        <v>0</v>
      </c>
      <c r="I92" s="28" t="s">
        <v>28</v>
      </c>
    </row>
    <row r="95" spans="1:9" x14ac:dyDescent="0.15">
      <c r="B95" s="131" t="s">
        <v>185</v>
      </c>
      <c r="C95" s="131"/>
      <c r="D95" s="131"/>
      <c r="E95" s="131"/>
      <c r="F95" s="131"/>
      <c r="G95" s="131"/>
      <c r="H95" s="131"/>
      <c r="I95" s="131"/>
    </row>
    <row r="97" spans="1:8" x14ac:dyDescent="0.15">
      <c r="A97" s="132" t="s">
        <v>186</v>
      </c>
      <c r="B97" s="132" t="s">
        <v>20</v>
      </c>
      <c r="C97" s="132" t="s">
        <v>21</v>
      </c>
      <c r="D97" s="132" t="s">
        <v>187</v>
      </c>
      <c r="E97" s="132" t="s">
        <v>22</v>
      </c>
      <c r="F97" s="132" t="s">
        <v>24</v>
      </c>
      <c r="G97" s="132"/>
      <c r="H97" s="132"/>
    </row>
    <row r="98" spans="1:8" ht="21" x14ac:dyDescent="0.15">
      <c r="A98" s="132"/>
      <c r="B98" s="132"/>
      <c r="C98" s="132"/>
      <c r="D98" s="132"/>
      <c r="E98" s="132"/>
      <c r="F98" s="15" t="s">
        <v>274</v>
      </c>
      <c r="G98" s="15" t="s">
        <v>276</v>
      </c>
      <c r="H98" s="15" t="s">
        <v>278</v>
      </c>
    </row>
    <row r="99" spans="1:8" x14ac:dyDescent="0.15">
      <c r="A99" s="28">
        <v>1</v>
      </c>
      <c r="B99" s="28">
        <v>2</v>
      </c>
      <c r="C99" s="28">
        <v>3</v>
      </c>
      <c r="D99" s="28">
        <v>4</v>
      </c>
      <c r="E99" s="28">
        <v>5</v>
      </c>
      <c r="F99" s="28">
        <v>6</v>
      </c>
      <c r="G99" s="28">
        <v>7</v>
      </c>
      <c r="H99" s="28">
        <v>8</v>
      </c>
    </row>
    <row r="100" spans="1:8" x14ac:dyDescent="0.15">
      <c r="A100" s="28" t="s">
        <v>28</v>
      </c>
      <c r="B100" s="1" t="s">
        <v>188</v>
      </c>
      <c r="C100" s="28" t="s">
        <v>189</v>
      </c>
      <c r="D100" s="28" t="s">
        <v>133</v>
      </c>
      <c r="E100" s="28"/>
      <c r="F100" s="11">
        <f>F101+F102+F103+F106</f>
        <v>4897198.78</v>
      </c>
      <c r="G100" s="11">
        <f>G101+G102+G103+G106</f>
        <v>3475616.0399999991</v>
      </c>
      <c r="H100" s="11">
        <f>H101+H102+H103+H106</f>
        <v>3570215.0399999991</v>
      </c>
    </row>
    <row r="101" spans="1:8" ht="31.5" x14ac:dyDescent="0.15">
      <c r="A101" s="28" t="s">
        <v>190</v>
      </c>
      <c r="B101" s="1" t="s">
        <v>191</v>
      </c>
      <c r="C101" s="28" t="s">
        <v>192</v>
      </c>
      <c r="D101" s="28" t="s">
        <v>133</v>
      </c>
      <c r="E101" s="28"/>
      <c r="F101" s="2"/>
      <c r="G101" s="2"/>
      <c r="H101" s="2"/>
    </row>
    <row r="102" spans="1:8" ht="42" x14ac:dyDescent="0.15">
      <c r="A102" s="28" t="s">
        <v>193</v>
      </c>
      <c r="B102" s="1" t="s">
        <v>194</v>
      </c>
      <c r="C102" s="28" t="s">
        <v>195</v>
      </c>
      <c r="D102" s="28" t="s">
        <v>133</v>
      </c>
      <c r="E102" s="28"/>
      <c r="F102" s="2"/>
      <c r="G102" s="2"/>
      <c r="H102" s="2"/>
    </row>
    <row r="103" spans="1:8" ht="31.5" x14ac:dyDescent="0.15">
      <c r="A103" s="28" t="s">
        <v>196</v>
      </c>
      <c r="B103" s="1" t="s">
        <v>197</v>
      </c>
      <c r="C103" s="28" t="s">
        <v>198</v>
      </c>
      <c r="D103" s="28" t="s">
        <v>133</v>
      </c>
      <c r="E103" s="28"/>
      <c r="F103" s="11">
        <f>F104+F105</f>
        <v>0</v>
      </c>
      <c r="G103" s="11">
        <f t="shared" ref="G103:H103" si="15">G104+G105</f>
        <v>0</v>
      </c>
      <c r="H103" s="11">
        <f t="shared" si="15"/>
        <v>0</v>
      </c>
    </row>
    <row r="104" spans="1:8" x14ac:dyDescent="0.15">
      <c r="A104" s="28" t="s">
        <v>199</v>
      </c>
      <c r="B104" s="1" t="s">
        <v>200</v>
      </c>
      <c r="C104" s="28" t="s">
        <v>201</v>
      </c>
      <c r="D104" s="28" t="s">
        <v>133</v>
      </c>
      <c r="E104" s="28"/>
      <c r="F104" s="2"/>
      <c r="G104" s="2"/>
      <c r="H104" s="2"/>
    </row>
    <row r="105" spans="1:8" x14ac:dyDescent="0.15">
      <c r="A105" s="28" t="s">
        <v>202</v>
      </c>
      <c r="B105" s="1" t="s">
        <v>203</v>
      </c>
      <c r="C105" s="28" t="s">
        <v>204</v>
      </c>
      <c r="D105" s="28" t="s">
        <v>133</v>
      </c>
      <c r="E105" s="28"/>
      <c r="F105" s="2"/>
      <c r="G105" s="2"/>
      <c r="H105" s="2"/>
    </row>
    <row r="106" spans="1:8" ht="42" x14ac:dyDescent="0.15">
      <c r="A106" s="28" t="s">
        <v>205</v>
      </c>
      <c r="B106" s="1" t="s">
        <v>206</v>
      </c>
      <c r="C106" s="28" t="s">
        <v>207</v>
      </c>
      <c r="D106" s="28" t="s">
        <v>133</v>
      </c>
      <c r="E106" s="28"/>
      <c r="F106" s="11">
        <f>F107+F110+F113+F114+F117</f>
        <v>4897198.78</v>
      </c>
      <c r="G106" s="11">
        <f t="shared" ref="G106:H106" si="16">G107+G110+G113+G114+G117</f>
        <v>3475616.0399999991</v>
      </c>
      <c r="H106" s="11">
        <f t="shared" si="16"/>
        <v>3570215.0399999991</v>
      </c>
    </row>
    <row r="107" spans="1:8" ht="31.5" x14ac:dyDescent="0.15">
      <c r="A107" s="28" t="s">
        <v>208</v>
      </c>
      <c r="B107" s="1" t="s">
        <v>209</v>
      </c>
      <c r="C107" s="28" t="s">
        <v>210</v>
      </c>
      <c r="D107" s="28" t="s">
        <v>133</v>
      </c>
      <c r="E107" s="28"/>
      <c r="F107" s="11">
        <f>F108+F109</f>
        <v>4897198.78</v>
      </c>
      <c r="G107" s="11">
        <f t="shared" ref="G107:H107" si="17">G108+G109</f>
        <v>3475616.0399999991</v>
      </c>
      <c r="H107" s="11">
        <f t="shared" si="17"/>
        <v>3570215.0399999991</v>
      </c>
    </row>
    <row r="108" spans="1:8" x14ac:dyDescent="0.15">
      <c r="A108" s="28" t="s">
        <v>211</v>
      </c>
      <c r="B108" s="1" t="s">
        <v>200</v>
      </c>
      <c r="C108" s="28" t="s">
        <v>212</v>
      </c>
      <c r="D108" s="28" t="s">
        <v>133</v>
      </c>
      <c r="E108" s="28"/>
      <c r="F108" s="16">
        <f>F73</f>
        <v>4897198.78</v>
      </c>
      <c r="G108" s="16">
        <f t="shared" ref="G108:H108" si="18">G73</f>
        <v>3475616.0399999991</v>
      </c>
      <c r="H108" s="16">
        <f t="shared" si="18"/>
        <v>3570215.0399999991</v>
      </c>
    </row>
    <row r="109" spans="1:8" x14ac:dyDescent="0.15">
      <c r="A109" s="28" t="s">
        <v>213</v>
      </c>
      <c r="B109" s="1" t="s">
        <v>203</v>
      </c>
      <c r="C109" s="28" t="s">
        <v>214</v>
      </c>
      <c r="D109" s="28" t="s">
        <v>133</v>
      </c>
      <c r="E109" s="28"/>
      <c r="F109" s="2"/>
      <c r="G109" s="2"/>
      <c r="H109" s="2"/>
    </row>
    <row r="110" spans="1:8" ht="31.5" x14ac:dyDescent="0.15">
      <c r="A110" s="28" t="s">
        <v>215</v>
      </c>
      <c r="B110" s="1" t="s">
        <v>216</v>
      </c>
      <c r="C110" s="28" t="s">
        <v>217</v>
      </c>
      <c r="D110" s="28" t="s">
        <v>133</v>
      </c>
      <c r="E110" s="28"/>
      <c r="F110" s="2">
        <f>F111+F112</f>
        <v>0</v>
      </c>
      <c r="G110" s="2">
        <f t="shared" ref="G110:H110" si="19">G111+G112</f>
        <v>0</v>
      </c>
      <c r="H110" s="2">
        <f t="shared" si="19"/>
        <v>0</v>
      </c>
    </row>
    <row r="111" spans="1:8" x14ac:dyDescent="0.15">
      <c r="A111" s="28" t="s">
        <v>218</v>
      </c>
      <c r="B111" s="1" t="s">
        <v>200</v>
      </c>
      <c r="C111" s="28" t="s">
        <v>219</v>
      </c>
      <c r="D111" s="28" t="s">
        <v>133</v>
      </c>
      <c r="E111" s="28"/>
      <c r="F111" s="2"/>
      <c r="G111" s="2"/>
      <c r="H111" s="2"/>
    </row>
    <row r="112" spans="1:8" x14ac:dyDescent="0.15">
      <c r="A112" s="28" t="s">
        <v>220</v>
      </c>
      <c r="B112" s="1" t="s">
        <v>203</v>
      </c>
      <c r="C112" s="28" t="s">
        <v>221</v>
      </c>
      <c r="D112" s="28" t="s">
        <v>133</v>
      </c>
      <c r="E112" s="28"/>
      <c r="F112" s="2"/>
      <c r="G112" s="2"/>
      <c r="H112" s="2"/>
    </row>
    <row r="113" spans="1:8" ht="21" x14ac:dyDescent="0.15">
      <c r="A113" s="28" t="s">
        <v>222</v>
      </c>
      <c r="B113" s="1" t="s">
        <v>223</v>
      </c>
      <c r="C113" s="28" t="s">
        <v>224</v>
      </c>
      <c r="D113" s="28" t="s">
        <v>133</v>
      </c>
      <c r="E113" s="28"/>
      <c r="F113" s="2"/>
      <c r="G113" s="2"/>
      <c r="H113" s="2"/>
    </row>
    <row r="114" spans="1:8" x14ac:dyDescent="0.15">
      <c r="A114" s="28" t="s">
        <v>225</v>
      </c>
      <c r="B114" s="1" t="s">
        <v>226</v>
      </c>
      <c r="C114" s="28" t="s">
        <v>227</v>
      </c>
      <c r="D114" s="28" t="s">
        <v>133</v>
      </c>
      <c r="E114" s="28"/>
      <c r="F114" s="2">
        <f>F115+F116</f>
        <v>0</v>
      </c>
      <c r="G114" s="2">
        <f t="shared" ref="G114:H114" si="20">G115+G116</f>
        <v>0</v>
      </c>
      <c r="H114" s="2">
        <f t="shared" si="20"/>
        <v>0</v>
      </c>
    </row>
    <row r="115" spans="1:8" x14ac:dyDescent="0.15">
      <c r="A115" s="28" t="s">
        <v>228</v>
      </c>
      <c r="B115" s="1" t="s">
        <v>200</v>
      </c>
      <c r="C115" s="28" t="s">
        <v>229</v>
      </c>
      <c r="D115" s="28" t="s">
        <v>133</v>
      </c>
      <c r="E115" s="28"/>
      <c r="F115" s="2"/>
      <c r="G115" s="2"/>
      <c r="H115" s="2"/>
    </row>
    <row r="116" spans="1:8" x14ac:dyDescent="0.15">
      <c r="A116" s="28" t="s">
        <v>230</v>
      </c>
      <c r="B116" s="1" t="s">
        <v>203</v>
      </c>
      <c r="C116" s="28" t="s">
        <v>231</v>
      </c>
      <c r="D116" s="28" t="s">
        <v>133</v>
      </c>
      <c r="E116" s="28"/>
      <c r="F116" s="2"/>
      <c r="G116" s="2"/>
      <c r="H116" s="2"/>
    </row>
    <row r="117" spans="1:8" x14ac:dyDescent="0.15">
      <c r="A117" s="28" t="s">
        <v>232</v>
      </c>
      <c r="B117" s="1" t="s">
        <v>233</v>
      </c>
      <c r="C117" s="28" t="s">
        <v>234</v>
      </c>
      <c r="D117" s="28" t="s">
        <v>133</v>
      </c>
      <c r="E117" s="28"/>
      <c r="F117" s="2">
        <f>F118+F119</f>
        <v>0</v>
      </c>
      <c r="G117" s="2">
        <f t="shared" ref="G117:H117" si="21">G118+G119</f>
        <v>0</v>
      </c>
      <c r="H117" s="2">
        <f t="shared" si="21"/>
        <v>0</v>
      </c>
    </row>
    <row r="118" spans="1:8" x14ac:dyDescent="0.15">
      <c r="A118" s="28" t="s">
        <v>235</v>
      </c>
      <c r="B118" s="1" t="s">
        <v>200</v>
      </c>
      <c r="C118" s="28" t="s">
        <v>236</v>
      </c>
      <c r="D118" s="28" t="s">
        <v>133</v>
      </c>
      <c r="E118" s="28"/>
      <c r="F118" s="2"/>
      <c r="G118" s="2"/>
      <c r="H118" s="2"/>
    </row>
    <row r="119" spans="1:8" x14ac:dyDescent="0.15">
      <c r="A119" s="28" t="s">
        <v>237</v>
      </c>
      <c r="B119" s="1" t="s">
        <v>203</v>
      </c>
      <c r="C119" s="28" t="s">
        <v>238</v>
      </c>
      <c r="D119" s="28" t="s">
        <v>133</v>
      </c>
      <c r="E119" s="28"/>
      <c r="F119" s="2"/>
      <c r="G119" s="2"/>
      <c r="H119" s="2"/>
    </row>
    <row r="120" spans="1:8" ht="42" x14ac:dyDescent="0.15">
      <c r="A120" s="28" t="s">
        <v>239</v>
      </c>
      <c r="B120" s="1" t="s">
        <v>240</v>
      </c>
      <c r="C120" s="28" t="s">
        <v>241</v>
      </c>
      <c r="D120" s="28" t="s">
        <v>133</v>
      </c>
      <c r="E120" s="28"/>
      <c r="F120" s="11">
        <f>F121+F122+F123</f>
        <v>4897198.78</v>
      </c>
      <c r="G120" s="11">
        <f t="shared" ref="G120:H120" si="22">G121+G122+G123</f>
        <v>3475616.0399999991</v>
      </c>
      <c r="H120" s="11">
        <f t="shared" si="22"/>
        <v>3570215.0399999991</v>
      </c>
    </row>
    <row r="121" spans="1:8" x14ac:dyDescent="0.15">
      <c r="A121" s="28" t="s">
        <v>242</v>
      </c>
      <c r="B121" s="1" t="s">
        <v>243</v>
      </c>
      <c r="C121" s="28" t="s">
        <v>244</v>
      </c>
      <c r="D121" s="15">
        <v>2024</v>
      </c>
      <c r="E121" s="28"/>
      <c r="F121" s="7">
        <f>F106</f>
        <v>4897198.78</v>
      </c>
      <c r="G121" s="7">
        <f t="shared" ref="G121:H121" si="23">G106</f>
        <v>3475616.0399999991</v>
      </c>
      <c r="H121" s="7">
        <f t="shared" si="23"/>
        <v>3570215.0399999991</v>
      </c>
    </row>
    <row r="122" spans="1:8" x14ac:dyDescent="0.15">
      <c r="A122" s="28" t="s">
        <v>245</v>
      </c>
      <c r="B122" s="1" t="s">
        <v>243</v>
      </c>
      <c r="C122" s="28" t="s">
        <v>246</v>
      </c>
      <c r="D122" s="15">
        <v>2025</v>
      </c>
      <c r="E122" s="28"/>
      <c r="F122" s="2"/>
      <c r="G122" s="2"/>
      <c r="H122" s="2"/>
    </row>
    <row r="123" spans="1:8" x14ac:dyDescent="0.15">
      <c r="A123" s="28" t="s">
        <v>247</v>
      </c>
      <c r="B123" s="1" t="s">
        <v>243</v>
      </c>
      <c r="C123" s="28" t="s">
        <v>248</v>
      </c>
      <c r="D123" s="15">
        <v>2026</v>
      </c>
      <c r="E123" s="28"/>
      <c r="F123" s="2"/>
      <c r="G123" s="2"/>
      <c r="H123" s="2"/>
    </row>
    <row r="124" spans="1:8" ht="42" x14ac:dyDescent="0.15">
      <c r="A124" s="28" t="s">
        <v>249</v>
      </c>
      <c r="B124" s="1" t="s">
        <v>250</v>
      </c>
      <c r="C124" s="28" t="s">
        <v>251</v>
      </c>
      <c r="D124" s="15" t="s">
        <v>133</v>
      </c>
      <c r="E124" s="28"/>
      <c r="F124" s="2">
        <f>F125+F126+F127</f>
        <v>0</v>
      </c>
      <c r="G124" s="2">
        <f t="shared" ref="G124:H124" si="24">G125+G126+G127</f>
        <v>0</v>
      </c>
      <c r="H124" s="2">
        <f t="shared" si="24"/>
        <v>0</v>
      </c>
    </row>
    <row r="125" spans="1:8" x14ac:dyDescent="0.15">
      <c r="A125" s="28" t="s">
        <v>252</v>
      </c>
      <c r="B125" s="1" t="s">
        <v>243</v>
      </c>
      <c r="C125" s="28" t="s">
        <v>253</v>
      </c>
      <c r="D125" s="15">
        <v>2024</v>
      </c>
      <c r="E125" s="28"/>
      <c r="F125" s="2"/>
      <c r="G125" s="2"/>
      <c r="H125" s="2"/>
    </row>
    <row r="126" spans="1:8" x14ac:dyDescent="0.15">
      <c r="A126" s="28" t="s">
        <v>254</v>
      </c>
      <c r="B126" s="1" t="s">
        <v>243</v>
      </c>
      <c r="C126" s="28" t="s">
        <v>255</v>
      </c>
      <c r="D126" s="15">
        <v>2025</v>
      </c>
      <c r="E126" s="28"/>
      <c r="F126" s="2"/>
      <c r="G126" s="2"/>
      <c r="H126" s="2"/>
    </row>
    <row r="127" spans="1:8" x14ac:dyDescent="0.15">
      <c r="A127" s="28" t="s">
        <v>256</v>
      </c>
      <c r="B127" s="1" t="s">
        <v>243</v>
      </c>
      <c r="C127" s="28" t="s">
        <v>257</v>
      </c>
      <c r="D127" s="15">
        <v>2026</v>
      </c>
      <c r="E127" s="28"/>
      <c r="F127" s="2"/>
      <c r="G127" s="2"/>
      <c r="H127" s="2"/>
    </row>
    <row r="129" spans="1:7" x14ac:dyDescent="0.15">
      <c r="A129" s="127" t="s">
        <v>258</v>
      </c>
      <c r="B129" s="127"/>
      <c r="C129" s="128" t="s">
        <v>270</v>
      </c>
      <c r="D129" s="129"/>
      <c r="E129" s="32"/>
      <c r="F129" s="128" t="s">
        <v>271</v>
      </c>
      <c r="G129" s="129"/>
    </row>
    <row r="130" spans="1:7" x14ac:dyDescent="0.15">
      <c r="C130" s="125" t="s">
        <v>259</v>
      </c>
      <c r="D130" s="125"/>
      <c r="E130" s="29" t="s">
        <v>2</v>
      </c>
      <c r="F130" s="125" t="s">
        <v>3</v>
      </c>
      <c r="G130" s="125"/>
    </row>
    <row r="132" spans="1:7" x14ac:dyDescent="0.15">
      <c r="A132" s="127" t="s">
        <v>260</v>
      </c>
      <c r="B132" s="127"/>
      <c r="C132" s="128" t="s">
        <v>265</v>
      </c>
      <c r="D132" s="129"/>
      <c r="E132" s="31" t="s">
        <v>269</v>
      </c>
      <c r="F132" s="128" t="s">
        <v>266</v>
      </c>
      <c r="G132" s="129"/>
    </row>
    <row r="133" spans="1:7" ht="21" x14ac:dyDescent="0.15">
      <c r="C133" s="125" t="s">
        <v>259</v>
      </c>
      <c r="D133" s="125"/>
      <c r="E133" s="29" t="s">
        <v>261</v>
      </c>
      <c r="F133" s="125" t="s">
        <v>262</v>
      </c>
      <c r="G133" s="125"/>
    </row>
    <row r="134" spans="1:7" ht="10.5" customHeight="1" x14ac:dyDescent="0.15">
      <c r="A134" s="126" t="s">
        <v>283</v>
      </c>
      <c r="B134" s="126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D7442-619C-4E83-87D1-8FD70A506346}">
  <sheetPr>
    <pageSetUpPr fitToPage="1"/>
  </sheetPr>
  <dimension ref="A1:I132"/>
  <sheetViews>
    <sheetView topLeftCell="A20" workbookViewId="0">
      <selection activeCell="F26" sqref="F26:F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42" t="s">
        <v>275</v>
      </c>
      <c r="H3" s="142"/>
      <c r="I3" s="142"/>
    </row>
    <row r="4" spans="2:9" ht="15" customHeight="1" x14ac:dyDescent="0.15">
      <c r="G4" s="143" t="s">
        <v>1</v>
      </c>
      <c r="H4" s="143"/>
      <c r="I4" s="143"/>
    </row>
    <row r="5" spans="2:9" ht="18" customHeight="1" x14ac:dyDescent="0.15">
      <c r="G5" s="33"/>
      <c r="H5" s="142" t="s">
        <v>273</v>
      </c>
      <c r="I5" s="142"/>
    </row>
    <row r="6" spans="2:9" ht="15" customHeight="1" x14ac:dyDescent="0.15">
      <c r="G6" s="34" t="s">
        <v>2</v>
      </c>
      <c r="H6" s="143" t="s">
        <v>3</v>
      </c>
      <c r="I6" s="143"/>
    </row>
    <row r="7" spans="2:9" ht="30" customHeight="1" x14ac:dyDescent="0.15">
      <c r="G7" s="126" t="s">
        <v>288</v>
      </c>
      <c r="H7" s="126"/>
      <c r="I7" s="126"/>
    </row>
    <row r="8" spans="2:9" ht="20.100000000000001" customHeight="1" x14ac:dyDescent="0.15">
      <c r="G8" s="126" t="s">
        <v>4</v>
      </c>
      <c r="H8" s="126"/>
      <c r="I8" s="126"/>
    </row>
    <row r="9" spans="2:9" ht="9.75" customHeight="1" x14ac:dyDescent="0.15"/>
    <row r="10" spans="2:9" ht="20.25" customHeight="1" x14ac:dyDescent="0.15">
      <c r="B10" s="139" t="s">
        <v>5</v>
      </c>
      <c r="C10" s="139"/>
      <c r="D10" s="139"/>
      <c r="E10" s="139"/>
      <c r="F10" s="139"/>
      <c r="G10" s="139"/>
      <c r="H10" s="12"/>
      <c r="I10" s="12"/>
    </row>
    <row r="11" spans="2:9" ht="30" customHeight="1" x14ac:dyDescent="0.15">
      <c r="B11" s="139" t="s">
        <v>280</v>
      </c>
      <c r="C11" s="139"/>
      <c r="D11" s="139"/>
      <c r="E11" s="139"/>
      <c r="F11" s="139"/>
      <c r="G11" s="139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40" t="s">
        <v>289</v>
      </c>
      <c r="E13" s="140"/>
      <c r="F13" s="140"/>
      <c r="G13" s="14" t="s">
        <v>8</v>
      </c>
      <c r="H13" s="15" t="s">
        <v>290</v>
      </c>
      <c r="I13" s="15"/>
    </row>
    <row r="14" spans="2:9" ht="18.75" customHeight="1" x14ac:dyDescent="0.15">
      <c r="G14" s="38" t="s">
        <v>9</v>
      </c>
      <c r="H14" s="6">
        <v>52302592</v>
      </c>
      <c r="I14" s="36"/>
    </row>
    <row r="15" spans="2:9" ht="26.25" customHeight="1" x14ac:dyDescent="0.15">
      <c r="B15" s="4" t="s">
        <v>10</v>
      </c>
      <c r="C15" s="141" t="s">
        <v>264</v>
      </c>
      <c r="D15" s="141"/>
      <c r="E15" s="141"/>
      <c r="F15" s="141"/>
      <c r="G15" s="38" t="s">
        <v>11</v>
      </c>
      <c r="H15" s="6">
        <v>504</v>
      </c>
      <c r="I15" s="36"/>
    </row>
    <row r="16" spans="2:9" ht="18.75" customHeight="1" x14ac:dyDescent="0.15">
      <c r="G16" s="38" t="s">
        <v>9</v>
      </c>
      <c r="H16" s="8">
        <v>52320517</v>
      </c>
      <c r="I16" s="36"/>
    </row>
    <row r="17" spans="1:9" ht="18.75" customHeight="1" x14ac:dyDescent="0.15">
      <c r="G17" s="38" t="s">
        <v>12</v>
      </c>
      <c r="H17" s="6">
        <v>5512004487</v>
      </c>
      <c r="I17" s="36"/>
    </row>
    <row r="18" spans="1:9" ht="30.75" customHeight="1" x14ac:dyDescent="0.15">
      <c r="B18" s="4" t="s">
        <v>13</v>
      </c>
      <c r="C18" s="141" t="s">
        <v>272</v>
      </c>
      <c r="D18" s="141"/>
      <c r="E18" s="141"/>
      <c r="F18" s="141"/>
      <c r="G18" s="38" t="s">
        <v>14</v>
      </c>
      <c r="H18" s="6">
        <v>551201001</v>
      </c>
      <c r="I18" s="36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8" t="s">
        <v>17</v>
      </c>
      <c r="H19" s="36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8" t="s">
        <v>20</v>
      </c>
      <c r="B23" s="138"/>
      <c r="C23" s="137" t="s">
        <v>21</v>
      </c>
      <c r="D23" s="137" t="s">
        <v>22</v>
      </c>
      <c r="E23" s="137" t="s">
        <v>23</v>
      </c>
      <c r="F23" s="137" t="s">
        <v>24</v>
      </c>
      <c r="G23" s="137"/>
      <c r="H23" s="137"/>
    </row>
    <row r="24" spans="1:9" ht="27" customHeight="1" x14ac:dyDescent="0.15">
      <c r="A24" s="138"/>
      <c r="B24" s="138"/>
      <c r="C24" s="137"/>
      <c r="D24" s="137"/>
      <c r="E24" s="137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7">
        <v>1</v>
      </c>
      <c r="B25" s="137"/>
      <c r="C25" s="35">
        <v>2</v>
      </c>
      <c r="D25" s="35">
        <v>3</v>
      </c>
      <c r="E25" s="35">
        <v>4</v>
      </c>
      <c r="F25" s="35">
        <v>5</v>
      </c>
      <c r="G25" s="35">
        <v>6</v>
      </c>
      <c r="H25" s="35">
        <v>7</v>
      </c>
    </row>
    <row r="26" spans="1:9" ht="16.5" customHeight="1" x14ac:dyDescent="0.15">
      <c r="A26" s="130" t="s">
        <v>25</v>
      </c>
      <c r="B26" s="130"/>
      <c r="C26" s="15" t="s">
        <v>26</v>
      </c>
      <c r="D26" s="15" t="s">
        <v>27</v>
      </c>
      <c r="E26" s="15" t="s">
        <v>27</v>
      </c>
      <c r="F26" s="49">
        <v>4393.9399999999996</v>
      </c>
      <c r="G26" s="10">
        <v>0</v>
      </c>
      <c r="H26" s="10">
        <v>0</v>
      </c>
      <c r="I26" s="36" t="s">
        <v>28</v>
      </c>
    </row>
    <row r="27" spans="1:9" ht="16.5" customHeight="1" x14ac:dyDescent="0.15">
      <c r="A27" s="130" t="s">
        <v>29</v>
      </c>
      <c r="B27" s="130"/>
      <c r="C27" s="15" t="s">
        <v>30</v>
      </c>
      <c r="D27" s="15" t="s">
        <v>27</v>
      </c>
      <c r="E27" s="15" t="s">
        <v>27</v>
      </c>
      <c r="F27" s="49">
        <f>F26+F28-F46</f>
        <v>0</v>
      </c>
      <c r="G27" s="7">
        <v>0</v>
      </c>
      <c r="H27" s="7">
        <v>0</v>
      </c>
      <c r="I27" s="36" t="s">
        <v>28</v>
      </c>
    </row>
    <row r="28" spans="1:9" ht="16.5" customHeight="1" x14ac:dyDescent="0.15">
      <c r="A28" s="130" t="s">
        <v>31</v>
      </c>
      <c r="B28" s="130"/>
      <c r="C28" s="15" t="s">
        <v>32</v>
      </c>
      <c r="D28" s="15"/>
      <c r="E28" s="15"/>
      <c r="F28" s="49">
        <f>F29+F30+F34+F35+F39+F40+F41</f>
        <v>19002326.66</v>
      </c>
      <c r="G28" s="10">
        <f t="shared" ref="G28:H28" si="0">G29+G30+G34+G35+G39+G40</f>
        <v>18428917.859999999</v>
      </c>
      <c r="H28" s="10">
        <f t="shared" si="0"/>
        <v>17682471.43</v>
      </c>
      <c r="I28" s="36" t="s">
        <v>28</v>
      </c>
    </row>
    <row r="29" spans="1:9" ht="21.75" customHeight="1" x14ac:dyDescent="0.15">
      <c r="A29" s="130" t="s">
        <v>33</v>
      </c>
      <c r="B29" s="130"/>
      <c r="C29" s="50" t="s">
        <v>34</v>
      </c>
      <c r="D29" s="15" t="s">
        <v>35</v>
      </c>
      <c r="E29" s="15"/>
      <c r="F29" s="16">
        <v>0</v>
      </c>
      <c r="G29" s="7"/>
      <c r="H29" s="7"/>
      <c r="I29" s="36" t="s">
        <v>28</v>
      </c>
    </row>
    <row r="30" spans="1:9" ht="18.75" customHeight="1" x14ac:dyDescent="0.15">
      <c r="A30" s="130" t="s">
        <v>36</v>
      </c>
      <c r="B30" s="130"/>
      <c r="C30" s="50" t="s">
        <v>37</v>
      </c>
      <c r="D30" s="15" t="s">
        <v>38</v>
      </c>
      <c r="E30" s="15"/>
      <c r="F30" s="49">
        <f>F31+F32+F33</f>
        <v>17473646.66</v>
      </c>
      <c r="G30" s="10">
        <f>G31+G32+G33</f>
        <v>16903237.859999999</v>
      </c>
      <c r="H30" s="10">
        <f t="shared" ref="H30" si="1">H31+H32+H33</f>
        <v>17055171.43</v>
      </c>
      <c r="I30" s="36" t="s">
        <v>28</v>
      </c>
    </row>
    <row r="31" spans="1:9" ht="46.5" customHeight="1" x14ac:dyDescent="0.15">
      <c r="A31" s="130" t="s">
        <v>39</v>
      </c>
      <c r="B31" s="130"/>
      <c r="C31" s="15" t="s">
        <v>40</v>
      </c>
      <c r="D31" s="15" t="s">
        <v>38</v>
      </c>
      <c r="E31" s="15"/>
      <c r="F31" s="51">
        <v>17473646.66</v>
      </c>
      <c r="G31" s="7">
        <v>16903237.859999999</v>
      </c>
      <c r="H31" s="7">
        <v>17055171.43</v>
      </c>
      <c r="I31" s="36" t="s">
        <v>28</v>
      </c>
    </row>
    <row r="32" spans="1:9" ht="34.5" customHeight="1" x14ac:dyDescent="0.15">
      <c r="A32" s="130" t="s">
        <v>41</v>
      </c>
      <c r="B32" s="130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36" t="s">
        <v>28</v>
      </c>
    </row>
    <row r="33" spans="1:9" ht="21.75" customHeight="1" x14ac:dyDescent="0.15">
      <c r="A33" s="135" t="s">
        <v>263</v>
      </c>
      <c r="B33" s="130"/>
      <c r="C33" s="15">
        <v>1230</v>
      </c>
      <c r="D33" s="15">
        <v>130</v>
      </c>
      <c r="E33" s="15"/>
      <c r="F33" s="51">
        <v>0</v>
      </c>
      <c r="G33" s="7">
        <v>0</v>
      </c>
      <c r="H33" s="7">
        <v>0</v>
      </c>
      <c r="I33" s="35"/>
    </row>
    <row r="34" spans="1:9" ht="19.5" customHeight="1" x14ac:dyDescent="0.15">
      <c r="A34" s="130" t="s">
        <v>43</v>
      </c>
      <c r="B34" s="130"/>
      <c r="C34" s="50" t="s">
        <v>44</v>
      </c>
      <c r="D34" s="15" t="s">
        <v>45</v>
      </c>
      <c r="E34" s="15"/>
      <c r="F34" s="49">
        <v>0</v>
      </c>
      <c r="G34" s="7">
        <v>0</v>
      </c>
      <c r="H34" s="7">
        <v>0</v>
      </c>
      <c r="I34" s="36" t="s">
        <v>28</v>
      </c>
    </row>
    <row r="35" spans="1:9" ht="19.5" customHeight="1" x14ac:dyDescent="0.15">
      <c r="A35" s="130" t="s">
        <v>46</v>
      </c>
      <c r="B35" s="130"/>
      <c r="C35" s="50" t="s">
        <v>47</v>
      </c>
      <c r="D35" s="15" t="s">
        <v>48</v>
      </c>
      <c r="E35" s="15"/>
      <c r="F35" s="49">
        <f t="shared" ref="F35" si="2">F36+F37+F38</f>
        <v>1528680</v>
      </c>
      <c r="G35" s="10">
        <f t="shared" ref="G35:H35" si="3">G36+G37+G38</f>
        <v>1525680</v>
      </c>
      <c r="H35" s="10">
        <f t="shared" si="3"/>
        <v>627300</v>
      </c>
      <c r="I35" s="36" t="s">
        <v>28</v>
      </c>
    </row>
    <row r="36" spans="1:9" ht="19.5" customHeight="1" x14ac:dyDescent="0.15">
      <c r="A36" s="130" t="s">
        <v>49</v>
      </c>
      <c r="B36" s="130"/>
      <c r="C36" s="15" t="s">
        <v>50</v>
      </c>
      <c r="D36" s="15" t="s">
        <v>48</v>
      </c>
      <c r="E36" s="15"/>
      <c r="F36" s="51">
        <v>1528680</v>
      </c>
      <c r="G36" s="7">
        <v>1525680</v>
      </c>
      <c r="H36" s="7">
        <v>627300</v>
      </c>
      <c r="I36" s="36" t="s">
        <v>28</v>
      </c>
    </row>
    <row r="37" spans="1:9" ht="19.5" customHeight="1" x14ac:dyDescent="0.15">
      <c r="A37" s="130" t="s">
        <v>51</v>
      </c>
      <c r="B37" s="130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36" t="s">
        <v>28</v>
      </c>
    </row>
    <row r="38" spans="1:9" ht="19.5" customHeight="1" x14ac:dyDescent="0.15">
      <c r="A38" s="135" t="s">
        <v>263</v>
      </c>
      <c r="B38" s="130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35"/>
    </row>
    <row r="39" spans="1:9" ht="19.5" customHeight="1" x14ac:dyDescent="0.15">
      <c r="A39" s="130" t="s">
        <v>53</v>
      </c>
      <c r="B39" s="130"/>
      <c r="C39" s="50" t="s">
        <v>54</v>
      </c>
      <c r="D39" s="15" t="s">
        <v>55</v>
      </c>
      <c r="E39" s="15"/>
      <c r="F39" s="49">
        <v>0</v>
      </c>
      <c r="G39" s="7">
        <v>0</v>
      </c>
      <c r="H39" s="7">
        <v>0</v>
      </c>
      <c r="I39" s="36" t="s">
        <v>28</v>
      </c>
    </row>
    <row r="40" spans="1:9" ht="19.5" customHeight="1" x14ac:dyDescent="0.15">
      <c r="A40" s="130" t="s">
        <v>56</v>
      </c>
      <c r="B40" s="130"/>
      <c r="C40" s="50" t="s">
        <v>57</v>
      </c>
      <c r="D40" s="15"/>
      <c r="E40" s="15"/>
      <c r="F40" s="49">
        <v>0</v>
      </c>
      <c r="G40" s="7">
        <v>0</v>
      </c>
      <c r="H40" s="7">
        <v>0</v>
      </c>
      <c r="I40" s="36" t="s">
        <v>28</v>
      </c>
    </row>
    <row r="41" spans="1:9" ht="19.5" customHeight="1" x14ac:dyDescent="0.15">
      <c r="A41" s="130" t="s">
        <v>58</v>
      </c>
      <c r="B41" s="130"/>
      <c r="C41" s="50" t="s">
        <v>59</v>
      </c>
      <c r="D41" s="15" t="s">
        <v>27</v>
      </c>
      <c r="E41" s="15"/>
      <c r="F41" s="49">
        <f>F42+F43+F44+F45</f>
        <v>0</v>
      </c>
      <c r="G41" s="7">
        <v>0</v>
      </c>
      <c r="H41" s="7">
        <v>0</v>
      </c>
      <c r="I41" s="36" t="s">
        <v>28</v>
      </c>
    </row>
    <row r="42" spans="1:9" ht="35.25" customHeight="1" x14ac:dyDescent="0.15">
      <c r="A42" s="130" t="s">
        <v>60</v>
      </c>
      <c r="B42" s="130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36" t="s">
        <v>28</v>
      </c>
    </row>
    <row r="43" spans="1:9" ht="35.25" customHeight="1" x14ac:dyDescent="0.15">
      <c r="A43" s="130" t="s">
        <v>63</v>
      </c>
      <c r="B43" s="130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36" t="s">
        <v>28</v>
      </c>
    </row>
    <row r="44" spans="1:9" ht="22.5" customHeight="1" x14ac:dyDescent="0.15">
      <c r="A44" s="130" t="s">
        <v>65</v>
      </c>
      <c r="B44" s="130"/>
      <c r="C44" s="15" t="s">
        <v>66</v>
      </c>
      <c r="D44" s="15" t="s">
        <v>62</v>
      </c>
      <c r="E44" s="15"/>
      <c r="F44" s="51">
        <v>0</v>
      </c>
      <c r="G44" s="7">
        <v>0</v>
      </c>
      <c r="H44" s="7">
        <v>0</v>
      </c>
      <c r="I44" s="36" t="s">
        <v>28</v>
      </c>
    </row>
    <row r="45" spans="1:9" ht="27.75" customHeight="1" x14ac:dyDescent="0.15">
      <c r="A45" s="130" t="s">
        <v>67</v>
      </c>
      <c r="B45" s="130"/>
      <c r="C45" s="15" t="s">
        <v>68</v>
      </c>
      <c r="D45" s="15" t="s">
        <v>62</v>
      </c>
      <c r="E45" s="15"/>
      <c r="F45" s="51">
        <v>0</v>
      </c>
      <c r="G45" s="7">
        <v>0</v>
      </c>
      <c r="H45" s="7">
        <v>0</v>
      </c>
      <c r="I45" s="36" t="s">
        <v>28</v>
      </c>
    </row>
    <row r="46" spans="1:9" ht="18" customHeight="1" x14ac:dyDescent="0.15">
      <c r="A46" s="130" t="s">
        <v>69</v>
      </c>
      <c r="B46" s="130"/>
      <c r="C46" s="35" t="s">
        <v>70</v>
      </c>
      <c r="D46" s="35" t="s">
        <v>27</v>
      </c>
      <c r="E46" s="35"/>
      <c r="F46" s="10">
        <f>F47+F57+F63+F67+F71+F73</f>
        <v>19006720.600000001</v>
      </c>
      <c r="G46" s="10">
        <f t="shared" ref="G46:H46" si="4">G47+G57+G63+G67+G71+G73</f>
        <v>18428917.859999999</v>
      </c>
      <c r="H46" s="10">
        <f t="shared" si="4"/>
        <v>17682471.43</v>
      </c>
      <c r="I46" s="36" t="s">
        <v>28</v>
      </c>
    </row>
    <row r="47" spans="1:9" ht="26.25" customHeight="1" x14ac:dyDescent="0.15">
      <c r="A47" s="130" t="s">
        <v>71</v>
      </c>
      <c r="B47" s="130"/>
      <c r="C47" s="35" t="s">
        <v>72</v>
      </c>
      <c r="D47" s="35" t="s">
        <v>27</v>
      </c>
      <c r="E47" s="35"/>
      <c r="F47" s="10">
        <f>F48+F49+F50+F51+F54+F55+F56</f>
        <v>14300514.82</v>
      </c>
      <c r="G47" s="10">
        <f t="shared" ref="G47:H47" si="5">G48+G49+G50+G51+G54+G55+G56</f>
        <v>14300514.82</v>
      </c>
      <c r="H47" s="10">
        <f t="shared" si="5"/>
        <v>13459469.390000001</v>
      </c>
      <c r="I47" s="36" t="s">
        <v>28</v>
      </c>
    </row>
    <row r="48" spans="1:9" ht="24" customHeight="1" x14ac:dyDescent="0.15">
      <c r="A48" s="130" t="s">
        <v>73</v>
      </c>
      <c r="B48" s="130"/>
      <c r="C48" s="35" t="s">
        <v>74</v>
      </c>
      <c r="D48" s="35" t="s">
        <v>75</v>
      </c>
      <c r="E48" s="35"/>
      <c r="F48" s="7">
        <v>11030632.529999999</v>
      </c>
      <c r="G48" s="7">
        <v>11030632.529999999</v>
      </c>
      <c r="H48" s="7">
        <v>10386685.66</v>
      </c>
      <c r="I48" s="36" t="s">
        <v>28</v>
      </c>
    </row>
    <row r="49" spans="1:9" ht="17.25" customHeight="1" x14ac:dyDescent="0.15">
      <c r="A49" s="130" t="s">
        <v>76</v>
      </c>
      <c r="B49" s="130"/>
      <c r="C49" s="35" t="s">
        <v>77</v>
      </c>
      <c r="D49" s="35" t="s">
        <v>78</v>
      </c>
      <c r="E49" s="35"/>
      <c r="F49" s="7">
        <v>0</v>
      </c>
      <c r="G49" s="7">
        <v>0</v>
      </c>
      <c r="H49" s="7">
        <v>0</v>
      </c>
      <c r="I49" s="36" t="s">
        <v>28</v>
      </c>
    </row>
    <row r="50" spans="1:9" ht="33" customHeight="1" x14ac:dyDescent="0.15">
      <c r="A50" s="130" t="s">
        <v>79</v>
      </c>
      <c r="B50" s="130"/>
      <c r="C50" s="35" t="s">
        <v>80</v>
      </c>
      <c r="D50" s="35" t="s">
        <v>81</v>
      </c>
      <c r="E50" s="35"/>
      <c r="F50" s="7">
        <v>0</v>
      </c>
      <c r="G50" s="7">
        <v>0</v>
      </c>
      <c r="H50" s="7">
        <v>0</v>
      </c>
      <c r="I50" s="36" t="s">
        <v>28</v>
      </c>
    </row>
    <row r="51" spans="1:9" ht="28.5" customHeight="1" x14ac:dyDescent="0.15">
      <c r="A51" s="130" t="s">
        <v>82</v>
      </c>
      <c r="B51" s="130"/>
      <c r="C51" s="35" t="s">
        <v>83</v>
      </c>
      <c r="D51" s="35" t="s">
        <v>84</v>
      </c>
      <c r="E51" s="35"/>
      <c r="F51" s="10">
        <f>F52+F53</f>
        <v>3269882.29</v>
      </c>
      <c r="G51" s="10">
        <f t="shared" ref="G51:H51" si="6">G52+G53</f>
        <v>3269882.29</v>
      </c>
      <c r="H51" s="10">
        <f t="shared" si="6"/>
        <v>3072783.73</v>
      </c>
      <c r="I51" s="36" t="s">
        <v>28</v>
      </c>
    </row>
    <row r="52" spans="1:9" ht="24" customHeight="1" x14ac:dyDescent="0.15">
      <c r="A52" s="130" t="s">
        <v>85</v>
      </c>
      <c r="B52" s="130"/>
      <c r="C52" s="35" t="s">
        <v>86</v>
      </c>
      <c r="D52" s="35" t="s">
        <v>84</v>
      </c>
      <c r="E52" s="35"/>
      <c r="F52" s="7">
        <v>3269882.29</v>
      </c>
      <c r="G52" s="7">
        <v>3269882.29</v>
      </c>
      <c r="H52" s="7">
        <v>3072783.73</v>
      </c>
      <c r="I52" s="36" t="s">
        <v>28</v>
      </c>
    </row>
    <row r="53" spans="1:9" ht="17.25" customHeight="1" x14ac:dyDescent="0.15">
      <c r="A53" s="130" t="s">
        <v>87</v>
      </c>
      <c r="B53" s="130"/>
      <c r="C53" s="35" t="s">
        <v>88</v>
      </c>
      <c r="D53" s="35" t="s">
        <v>84</v>
      </c>
      <c r="E53" s="35"/>
      <c r="F53" s="7">
        <v>0</v>
      </c>
      <c r="G53" s="7">
        <v>0</v>
      </c>
      <c r="H53" s="7">
        <v>0</v>
      </c>
      <c r="I53" s="36" t="s">
        <v>28</v>
      </c>
    </row>
    <row r="54" spans="1:9" ht="24.75" customHeight="1" x14ac:dyDescent="0.15">
      <c r="A54" s="130" t="s">
        <v>89</v>
      </c>
      <c r="B54" s="130"/>
      <c r="C54" s="35" t="s">
        <v>90</v>
      </c>
      <c r="D54" s="35" t="s">
        <v>91</v>
      </c>
      <c r="E54" s="35"/>
      <c r="F54" s="7">
        <v>0</v>
      </c>
      <c r="G54" s="7">
        <v>0</v>
      </c>
      <c r="H54" s="7">
        <v>0</v>
      </c>
      <c r="I54" s="36" t="s">
        <v>28</v>
      </c>
    </row>
    <row r="55" spans="1:9" ht="27" customHeight="1" x14ac:dyDescent="0.15">
      <c r="A55" s="130" t="s">
        <v>92</v>
      </c>
      <c r="B55" s="130"/>
      <c r="C55" s="35" t="s">
        <v>93</v>
      </c>
      <c r="D55" s="35" t="s">
        <v>94</v>
      </c>
      <c r="E55" s="35"/>
      <c r="F55" s="7">
        <v>0</v>
      </c>
      <c r="G55" s="7">
        <v>0</v>
      </c>
      <c r="H55" s="7">
        <v>0</v>
      </c>
      <c r="I55" s="36" t="s">
        <v>28</v>
      </c>
    </row>
    <row r="56" spans="1:9" ht="26.25" customHeight="1" x14ac:dyDescent="0.15">
      <c r="A56" s="130" t="s">
        <v>95</v>
      </c>
      <c r="B56" s="130"/>
      <c r="C56" s="35" t="s">
        <v>96</v>
      </c>
      <c r="D56" s="35" t="s">
        <v>97</v>
      </c>
      <c r="E56" s="35"/>
      <c r="F56" s="7">
        <v>0</v>
      </c>
      <c r="G56" s="7">
        <v>0</v>
      </c>
      <c r="H56" s="7">
        <v>0</v>
      </c>
      <c r="I56" s="36" t="s">
        <v>28</v>
      </c>
    </row>
    <row r="57" spans="1:9" ht="24.75" customHeight="1" x14ac:dyDescent="0.15">
      <c r="A57" s="130" t="s">
        <v>98</v>
      </c>
      <c r="B57" s="130"/>
      <c r="C57" s="35" t="s">
        <v>99</v>
      </c>
      <c r="D57" s="35" t="s">
        <v>100</v>
      </c>
      <c r="E57" s="35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36" t="s">
        <v>28</v>
      </c>
    </row>
    <row r="58" spans="1:9" ht="33.75" customHeight="1" x14ac:dyDescent="0.15">
      <c r="A58" s="130" t="s">
        <v>101</v>
      </c>
      <c r="B58" s="130"/>
      <c r="C58" s="35" t="s">
        <v>102</v>
      </c>
      <c r="D58" s="35" t="s">
        <v>103</v>
      </c>
      <c r="E58" s="35"/>
      <c r="F58" s="7">
        <v>0</v>
      </c>
      <c r="G58" s="7">
        <v>0</v>
      </c>
      <c r="H58" s="7">
        <v>0</v>
      </c>
      <c r="I58" s="36" t="s">
        <v>28</v>
      </c>
    </row>
    <row r="59" spans="1:9" ht="41.25" customHeight="1" x14ac:dyDescent="0.15">
      <c r="A59" s="130" t="s">
        <v>104</v>
      </c>
      <c r="B59" s="130"/>
      <c r="C59" s="35" t="s">
        <v>105</v>
      </c>
      <c r="D59" s="35" t="s">
        <v>106</v>
      </c>
      <c r="E59" s="35"/>
      <c r="F59" s="7">
        <v>0</v>
      </c>
      <c r="G59" s="7">
        <v>0</v>
      </c>
      <c r="H59" s="7">
        <v>0</v>
      </c>
      <c r="I59" s="36" t="s">
        <v>28</v>
      </c>
    </row>
    <row r="60" spans="1:9" ht="33.75" customHeight="1" x14ac:dyDescent="0.15">
      <c r="A60" s="130" t="s">
        <v>107</v>
      </c>
      <c r="B60" s="130"/>
      <c r="C60" s="35" t="s">
        <v>108</v>
      </c>
      <c r="D60" s="35" t="s">
        <v>109</v>
      </c>
      <c r="E60" s="35"/>
      <c r="F60" s="7">
        <v>0</v>
      </c>
      <c r="G60" s="7">
        <v>0</v>
      </c>
      <c r="H60" s="7">
        <v>0</v>
      </c>
      <c r="I60" s="36" t="s">
        <v>28</v>
      </c>
    </row>
    <row r="61" spans="1:9" ht="46.5" customHeight="1" x14ac:dyDescent="0.15">
      <c r="A61" s="130" t="s">
        <v>110</v>
      </c>
      <c r="B61" s="130"/>
      <c r="C61" s="35" t="s">
        <v>111</v>
      </c>
      <c r="D61" s="35" t="s">
        <v>112</v>
      </c>
      <c r="E61" s="35"/>
      <c r="F61" s="7">
        <v>0</v>
      </c>
      <c r="G61" s="7">
        <v>0</v>
      </c>
      <c r="H61" s="7">
        <v>0</v>
      </c>
      <c r="I61" s="36" t="s">
        <v>28</v>
      </c>
    </row>
    <row r="62" spans="1:9" ht="24.75" customHeight="1" x14ac:dyDescent="0.15">
      <c r="A62" s="130" t="s">
        <v>113</v>
      </c>
      <c r="B62" s="130"/>
      <c r="C62" s="35" t="s">
        <v>114</v>
      </c>
      <c r="D62" s="35" t="s">
        <v>115</v>
      </c>
      <c r="E62" s="35"/>
      <c r="F62" s="7">
        <v>0</v>
      </c>
      <c r="G62" s="7">
        <v>0</v>
      </c>
      <c r="H62" s="7">
        <v>0</v>
      </c>
      <c r="I62" s="36" t="s">
        <v>28</v>
      </c>
    </row>
    <row r="63" spans="1:9" ht="19.5" customHeight="1" x14ac:dyDescent="0.15">
      <c r="A63" s="130" t="s">
        <v>116</v>
      </c>
      <c r="B63" s="130"/>
      <c r="C63" s="35" t="s">
        <v>117</v>
      </c>
      <c r="D63" s="35" t="s">
        <v>118</v>
      </c>
      <c r="E63" s="35"/>
      <c r="F63" s="10">
        <f>F64+F65+F66</f>
        <v>25495.05</v>
      </c>
      <c r="G63" s="10">
        <f t="shared" ref="G63:H63" si="8">G64+G65+G66</f>
        <v>25487</v>
      </c>
      <c r="H63" s="10">
        <f t="shared" si="8"/>
        <v>25487</v>
      </c>
      <c r="I63" s="36" t="s">
        <v>28</v>
      </c>
    </row>
    <row r="64" spans="1:9" ht="24" customHeight="1" x14ac:dyDescent="0.15">
      <c r="A64" s="130" t="s">
        <v>119</v>
      </c>
      <c r="B64" s="130"/>
      <c r="C64" s="35" t="s">
        <v>120</v>
      </c>
      <c r="D64" s="35" t="s">
        <v>121</v>
      </c>
      <c r="E64" s="35"/>
      <c r="F64" s="7">
        <v>18981</v>
      </c>
      <c r="G64" s="7">
        <v>18981</v>
      </c>
      <c r="H64" s="7">
        <v>18981</v>
      </c>
      <c r="I64" s="36" t="s">
        <v>28</v>
      </c>
    </row>
    <row r="65" spans="1:9" ht="24" customHeight="1" x14ac:dyDescent="0.15">
      <c r="A65" s="130" t="s">
        <v>122</v>
      </c>
      <c r="B65" s="130"/>
      <c r="C65" s="35" t="s">
        <v>123</v>
      </c>
      <c r="D65" s="35" t="s">
        <v>124</v>
      </c>
      <c r="E65" s="35"/>
      <c r="F65" s="7">
        <v>6506</v>
      </c>
      <c r="G65" s="7">
        <v>6506</v>
      </c>
      <c r="H65" s="7">
        <v>6506</v>
      </c>
      <c r="I65" s="36" t="s">
        <v>28</v>
      </c>
    </row>
    <row r="66" spans="1:9" ht="22.5" customHeight="1" x14ac:dyDescent="0.15">
      <c r="A66" s="130" t="s">
        <v>125</v>
      </c>
      <c r="B66" s="130"/>
      <c r="C66" s="35" t="s">
        <v>126</v>
      </c>
      <c r="D66" s="35" t="s">
        <v>127</v>
      </c>
      <c r="E66" s="35"/>
      <c r="F66" s="7">
        <v>8.0500000000000007</v>
      </c>
      <c r="G66" s="7">
        <v>0</v>
      </c>
      <c r="H66" s="7">
        <v>0</v>
      </c>
      <c r="I66" s="36" t="s">
        <v>28</v>
      </c>
    </row>
    <row r="67" spans="1:9" ht="18.75" customHeight="1" x14ac:dyDescent="0.15">
      <c r="A67" s="130" t="s">
        <v>128</v>
      </c>
      <c r="B67" s="130"/>
      <c r="C67" s="35" t="s">
        <v>129</v>
      </c>
      <c r="D67" s="35" t="s">
        <v>27</v>
      </c>
      <c r="E67" s="35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36" t="s">
        <v>28</v>
      </c>
    </row>
    <row r="68" spans="1:9" ht="22.5" customHeight="1" x14ac:dyDescent="0.15">
      <c r="A68" s="130" t="s">
        <v>130</v>
      </c>
      <c r="B68" s="130"/>
      <c r="C68" s="35" t="s">
        <v>131</v>
      </c>
      <c r="D68" s="35" t="s">
        <v>132</v>
      </c>
      <c r="E68" s="35"/>
      <c r="F68" s="7">
        <v>0</v>
      </c>
      <c r="G68" s="7">
        <v>0</v>
      </c>
      <c r="H68" s="7">
        <v>0</v>
      </c>
      <c r="I68" s="36" t="s">
        <v>28</v>
      </c>
    </row>
    <row r="69" spans="1:9" ht="19.5" customHeight="1" x14ac:dyDescent="0.15">
      <c r="A69" s="130" t="s">
        <v>134</v>
      </c>
      <c r="B69" s="130"/>
      <c r="C69" s="35" t="s">
        <v>135</v>
      </c>
      <c r="D69" s="35" t="s">
        <v>136</v>
      </c>
      <c r="E69" s="35"/>
      <c r="F69" s="7">
        <v>0</v>
      </c>
      <c r="G69" s="7">
        <v>0</v>
      </c>
      <c r="H69" s="7">
        <v>0</v>
      </c>
      <c r="I69" s="36" t="s">
        <v>28</v>
      </c>
    </row>
    <row r="70" spans="1:9" ht="27.75" customHeight="1" x14ac:dyDescent="0.15">
      <c r="A70" s="130" t="s">
        <v>137</v>
      </c>
      <c r="B70" s="130"/>
      <c r="C70" s="35" t="s">
        <v>138</v>
      </c>
      <c r="D70" s="35" t="s">
        <v>139</v>
      </c>
      <c r="E70" s="35"/>
      <c r="F70" s="7">
        <v>0</v>
      </c>
      <c r="G70" s="7">
        <v>0</v>
      </c>
      <c r="H70" s="7">
        <v>0</v>
      </c>
      <c r="I70" s="36" t="s">
        <v>28</v>
      </c>
    </row>
    <row r="71" spans="1:9" ht="18" customHeight="1" x14ac:dyDescent="0.15">
      <c r="A71" s="130" t="s">
        <v>140</v>
      </c>
      <c r="B71" s="130"/>
      <c r="C71" s="35" t="s">
        <v>141</v>
      </c>
      <c r="D71" s="35" t="s">
        <v>27</v>
      </c>
      <c r="E71" s="35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36" t="s">
        <v>28</v>
      </c>
    </row>
    <row r="72" spans="1:9" ht="33" customHeight="1" x14ac:dyDescent="0.15">
      <c r="A72" s="130" t="s">
        <v>142</v>
      </c>
      <c r="B72" s="130"/>
      <c r="C72" s="35" t="s">
        <v>143</v>
      </c>
      <c r="D72" s="35" t="s">
        <v>144</v>
      </c>
      <c r="E72" s="35"/>
      <c r="F72" s="7">
        <v>0</v>
      </c>
      <c r="G72" s="7">
        <v>0</v>
      </c>
      <c r="H72" s="7">
        <v>0</v>
      </c>
      <c r="I72" s="36" t="s">
        <v>28</v>
      </c>
    </row>
    <row r="73" spans="1:9" ht="18" customHeight="1" x14ac:dyDescent="0.15">
      <c r="A73" s="144" t="s">
        <v>145</v>
      </c>
      <c r="B73" s="144"/>
      <c r="C73" s="52" t="s">
        <v>146</v>
      </c>
      <c r="D73" s="15" t="s">
        <v>27</v>
      </c>
      <c r="E73" s="15"/>
      <c r="F73" s="49">
        <f>F74+F75+F76+F77+F78+F79</f>
        <v>4680710.7299999995</v>
      </c>
      <c r="G73" s="49">
        <f t="shared" ref="G73:H73" si="11">G74+G75+G76+G77+G78+G79</f>
        <v>4102916.04</v>
      </c>
      <c r="H73" s="49">
        <f t="shared" si="11"/>
        <v>4197515.04</v>
      </c>
      <c r="I73" s="36" t="s">
        <v>28</v>
      </c>
    </row>
    <row r="74" spans="1:9" ht="21.75" customHeight="1" x14ac:dyDescent="0.15">
      <c r="A74" s="144" t="s">
        <v>147</v>
      </c>
      <c r="B74" s="144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36" t="s">
        <v>28</v>
      </c>
    </row>
    <row r="75" spans="1:9" ht="26.25" customHeight="1" x14ac:dyDescent="0.15">
      <c r="A75" s="144" t="s">
        <v>150</v>
      </c>
      <c r="B75" s="144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36" t="s">
        <v>28</v>
      </c>
    </row>
    <row r="76" spans="1:9" ht="21.75" customHeight="1" x14ac:dyDescent="0.15">
      <c r="A76" s="144" t="s">
        <v>153</v>
      </c>
      <c r="B76" s="144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36" t="s">
        <v>28</v>
      </c>
    </row>
    <row r="77" spans="1:9" ht="24" customHeight="1" x14ac:dyDescent="0.15">
      <c r="A77" s="144" t="s">
        <v>156</v>
      </c>
      <c r="B77" s="144"/>
      <c r="C77" s="52" t="s">
        <v>157</v>
      </c>
      <c r="D77" s="52">
        <v>244</v>
      </c>
      <c r="E77" s="15"/>
      <c r="F77" s="16">
        <v>2615364.7799999998</v>
      </c>
      <c r="G77" s="16">
        <v>1939890.04</v>
      </c>
      <c r="H77" s="16">
        <v>1939890.04</v>
      </c>
      <c r="I77" s="36" t="s">
        <v>28</v>
      </c>
    </row>
    <row r="78" spans="1:9" ht="24" customHeight="1" x14ac:dyDescent="0.15">
      <c r="A78" s="145" t="s">
        <v>268</v>
      </c>
      <c r="B78" s="146"/>
      <c r="C78" s="52">
        <v>2660</v>
      </c>
      <c r="D78" s="52">
        <v>247</v>
      </c>
      <c r="E78" s="15"/>
      <c r="F78" s="16">
        <v>2065345.95</v>
      </c>
      <c r="G78" s="16">
        <v>2163026</v>
      </c>
      <c r="H78" s="16">
        <v>2257625</v>
      </c>
      <c r="I78" s="35"/>
    </row>
    <row r="79" spans="1:9" ht="24" customHeight="1" x14ac:dyDescent="0.15">
      <c r="A79" s="144" t="s">
        <v>158</v>
      </c>
      <c r="B79" s="144"/>
      <c r="C79" s="15" t="s">
        <v>159</v>
      </c>
      <c r="D79" s="15" t="s">
        <v>160</v>
      </c>
      <c r="E79" s="15"/>
      <c r="F79" s="49">
        <f>F80+F81</f>
        <v>0</v>
      </c>
      <c r="G79" s="49">
        <f t="shared" ref="G79:H79" si="12">G80+G81</f>
        <v>0</v>
      </c>
      <c r="H79" s="49">
        <f t="shared" si="12"/>
        <v>0</v>
      </c>
      <c r="I79" s="35"/>
    </row>
    <row r="80" spans="1:9" ht="24" customHeight="1" x14ac:dyDescent="0.15">
      <c r="A80" s="144" t="s">
        <v>161</v>
      </c>
      <c r="B80" s="144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35"/>
    </row>
    <row r="81" spans="1:9" ht="24" customHeight="1" x14ac:dyDescent="0.15">
      <c r="A81" s="144" t="s">
        <v>164</v>
      </c>
      <c r="B81" s="144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36" t="s">
        <v>28</v>
      </c>
    </row>
    <row r="82" spans="1:9" ht="36.75" customHeight="1" x14ac:dyDescent="0.15">
      <c r="A82" s="144" t="s">
        <v>167</v>
      </c>
      <c r="B82" s="144"/>
      <c r="C82" s="15" t="s">
        <v>168</v>
      </c>
      <c r="D82" s="15" t="s">
        <v>169</v>
      </c>
      <c r="E82" s="15"/>
      <c r="F82" s="49">
        <f>F83+F84+F85</f>
        <v>0</v>
      </c>
      <c r="G82" s="49">
        <f t="shared" ref="G82:H82" si="13">G83+G84+G85</f>
        <v>0</v>
      </c>
      <c r="H82" s="49">
        <f t="shared" si="13"/>
        <v>0</v>
      </c>
      <c r="I82" s="36" t="s">
        <v>28</v>
      </c>
    </row>
    <row r="83" spans="1:9" ht="21" customHeight="1" x14ac:dyDescent="0.15">
      <c r="A83" s="144" t="s">
        <v>170</v>
      </c>
      <c r="B83" s="144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36" t="s">
        <v>28</v>
      </c>
    </row>
    <row r="84" spans="1:9" ht="10.5" customHeight="1" x14ac:dyDescent="0.15">
      <c r="A84" s="144" t="s">
        <v>172</v>
      </c>
      <c r="B84" s="144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36" t="s">
        <v>28</v>
      </c>
    </row>
    <row r="85" spans="1:9" ht="21" customHeight="1" x14ac:dyDescent="0.15">
      <c r="A85" s="144" t="s">
        <v>174</v>
      </c>
      <c r="B85" s="144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36" t="s">
        <v>28</v>
      </c>
    </row>
    <row r="86" spans="1:9" ht="10.5" customHeight="1" x14ac:dyDescent="0.15">
      <c r="A86" s="144" t="s">
        <v>176</v>
      </c>
      <c r="B86" s="144"/>
      <c r="C86" s="15" t="s">
        <v>177</v>
      </c>
      <c r="D86" s="15" t="s">
        <v>27</v>
      </c>
      <c r="E86" s="15"/>
      <c r="F86" s="49">
        <f>F87+F88+F89+F90</f>
        <v>0</v>
      </c>
      <c r="G86" s="49">
        <f t="shared" ref="G86:H86" si="14">G87+G88+G89+G90</f>
        <v>0</v>
      </c>
      <c r="H86" s="49">
        <f t="shared" si="14"/>
        <v>0</v>
      </c>
      <c r="I86" s="36" t="s">
        <v>28</v>
      </c>
    </row>
    <row r="87" spans="1:9" ht="10.5" customHeight="1" x14ac:dyDescent="0.15">
      <c r="A87" s="144" t="s">
        <v>178</v>
      </c>
      <c r="B87" s="144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36" t="s">
        <v>28</v>
      </c>
    </row>
    <row r="88" spans="1:9" ht="10.5" customHeight="1" x14ac:dyDescent="0.15">
      <c r="A88" s="144" t="s">
        <v>63</v>
      </c>
      <c r="B88" s="144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36" t="s">
        <v>28</v>
      </c>
    </row>
    <row r="89" spans="1:9" ht="21" customHeight="1" x14ac:dyDescent="0.15">
      <c r="A89" s="144" t="s">
        <v>65</v>
      </c>
      <c r="B89" s="144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36" t="s">
        <v>28</v>
      </c>
    </row>
    <row r="90" spans="1:9" ht="31.5" customHeight="1" x14ac:dyDescent="0.15">
      <c r="A90" s="144" t="s">
        <v>183</v>
      </c>
      <c r="B90" s="144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36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21" x14ac:dyDescent="0.15">
      <c r="A96" s="132"/>
      <c r="B96" s="132"/>
      <c r="C96" s="132"/>
      <c r="D96" s="132"/>
      <c r="E96" s="132"/>
      <c r="F96" s="15" t="s">
        <v>274</v>
      </c>
      <c r="G96" s="15" t="s">
        <v>276</v>
      </c>
      <c r="H96" s="15" t="s">
        <v>278</v>
      </c>
    </row>
    <row r="97" spans="1:8" x14ac:dyDescent="0.15">
      <c r="A97" s="36">
        <v>1</v>
      </c>
      <c r="B97" s="36">
        <v>2</v>
      </c>
      <c r="C97" s="36">
        <v>3</v>
      </c>
      <c r="D97" s="36">
        <v>4</v>
      </c>
      <c r="E97" s="36">
        <v>5</v>
      </c>
      <c r="F97" s="36">
        <v>6</v>
      </c>
      <c r="G97" s="36">
        <v>7</v>
      </c>
      <c r="H97" s="36">
        <v>8</v>
      </c>
    </row>
    <row r="98" spans="1:8" x14ac:dyDescent="0.15">
      <c r="A98" s="36" t="s">
        <v>28</v>
      </c>
      <c r="B98" s="1" t="s">
        <v>188</v>
      </c>
      <c r="C98" s="36" t="s">
        <v>189</v>
      </c>
      <c r="D98" s="36" t="s">
        <v>133</v>
      </c>
      <c r="E98" s="36"/>
      <c r="F98" s="11">
        <f>F99+F100+F101+F104</f>
        <v>4680710.7299999995</v>
      </c>
      <c r="G98" s="11">
        <f>G99+G100+G101+G104</f>
        <v>4102916.04</v>
      </c>
      <c r="H98" s="11">
        <f>H99+H100+H101+H104</f>
        <v>4197515.04</v>
      </c>
    </row>
    <row r="99" spans="1:8" ht="31.5" x14ac:dyDescent="0.15">
      <c r="A99" s="36" t="s">
        <v>190</v>
      </c>
      <c r="B99" s="1" t="s">
        <v>191</v>
      </c>
      <c r="C99" s="36" t="s">
        <v>192</v>
      </c>
      <c r="D99" s="36" t="s">
        <v>133</v>
      </c>
      <c r="E99" s="36"/>
      <c r="F99" s="2"/>
      <c r="G99" s="2"/>
      <c r="H99" s="2"/>
    </row>
    <row r="100" spans="1:8" ht="42" x14ac:dyDescent="0.15">
      <c r="A100" s="36" t="s">
        <v>193</v>
      </c>
      <c r="B100" s="1" t="s">
        <v>194</v>
      </c>
      <c r="C100" s="36" t="s">
        <v>195</v>
      </c>
      <c r="D100" s="36" t="s">
        <v>133</v>
      </c>
      <c r="E100" s="36"/>
      <c r="F100" s="2"/>
      <c r="G100" s="2"/>
      <c r="H100" s="2"/>
    </row>
    <row r="101" spans="1:8" ht="31.5" x14ac:dyDescent="0.15">
      <c r="A101" s="36" t="s">
        <v>196</v>
      </c>
      <c r="B101" s="1" t="s">
        <v>197</v>
      </c>
      <c r="C101" s="36" t="s">
        <v>198</v>
      </c>
      <c r="D101" s="36" t="s">
        <v>133</v>
      </c>
      <c r="E101" s="36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36" t="s">
        <v>199</v>
      </c>
      <c r="B102" s="1" t="s">
        <v>200</v>
      </c>
      <c r="C102" s="36" t="s">
        <v>201</v>
      </c>
      <c r="D102" s="36" t="s">
        <v>133</v>
      </c>
      <c r="E102" s="36"/>
      <c r="F102" s="2"/>
      <c r="G102" s="2"/>
      <c r="H102" s="2"/>
    </row>
    <row r="103" spans="1:8" x14ac:dyDescent="0.15">
      <c r="A103" s="36" t="s">
        <v>202</v>
      </c>
      <c r="B103" s="1" t="s">
        <v>203</v>
      </c>
      <c r="C103" s="36" t="s">
        <v>204</v>
      </c>
      <c r="D103" s="36" t="s">
        <v>133</v>
      </c>
      <c r="E103" s="36"/>
      <c r="F103" s="2"/>
      <c r="G103" s="2"/>
      <c r="H103" s="2"/>
    </row>
    <row r="104" spans="1:8" ht="42" x14ac:dyDescent="0.15">
      <c r="A104" s="36" t="s">
        <v>205</v>
      </c>
      <c r="B104" s="1" t="s">
        <v>206</v>
      </c>
      <c r="C104" s="36" t="s">
        <v>207</v>
      </c>
      <c r="D104" s="36" t="s">
        <v>133</v>
      </c>
      <c r="E104" s="36"/>
      <c r="F104" s="11">
        <f>F105+F108+F111+F112+F115</f>
        <v>4680710.7299999995</v>
      </c>
      <c r="G104" s="11">
        <f t="shared" ref="G104:H104" si="16">G105+G108+G111+G112+G115</f>
        <v>4102916.04</v>
      </c>
      <c r="H104" s="11">
        <f t="shared" si="16"/>
        <v>4197515.04</v>
      </c>
    </row>
    <row r="105" spans="1:8" ht="31.5" x14ac:dyDescent="0.15">
      <c r="A105" s="36" t="s">
        <v>208</v>
      </c>
      <c r="B105" s="1" t="s">
        <v>209</v>
      </c>
      <c r="C105" s="36" t="s">
        <v>210</v>
      </c>
      <c r="D105" s="36" t="s">
        <v>133</v>
      </c>
      <c r="E105" s="36"/>
      <c r="F105" s="11">
        <f>F106+F107</f>
        <v>4680710.7299999995</v>
      </c>
      <c r="G105" s="11">
        <f t="shared" ref="G105:H105" si="17">G106+G107</f>
        <v>4102916.04</v>
      </c>
      <c r="H105" s="11">
        <f t="shared" si="17"/>
        <v>4197515.04</v>
      </c>
    </row>
    <row r="106" spans="1:8" x14ac:dyDescent="0.15">
      <c r="A106" s="36" t="s">
        <v>211</v>
      </c>
      <c r="B106" s="1" t="s">
        <v>200</v>
      </c>
      <c r="C106" s="36" t="s">
        <v>212</v>
      </c>
      <c r="D106" s="36" t="s">
        <v>133</v>
      </c>
      <c r="E106" s="36"/>
      <c r="F106" s="16">
        <f>F73</f>
        <v>4680710.7299999995</v>
      </c>
      <c r="G106" s="16">
        <f>G73</f>
        <v>4102916.04</v>
      </c>
      <c r="H106" s="16">
        <f>H73</f>
        <v>4197515.04</v>
      </c>
    </row>
    <row r="107" spans="1:8" x14ac:dyDescent="0.15">
      <c r="A107" s="36" t="s">
        <v>213</v>
      </c>
      <c r="B107" s="1" t="s">
        <v>203</v>
      </c>
      <c r="C107" s="36" t="s">
        <v>214</v>
      </c>
      <c r="D107" s="36" t="s">
        <v>133</v>
      </c>
      <c r="E107" s="36"/>
      <c r="F107" s="2"/>
      <c r="G107" s="2"/>
      <c r="H107" s="2"/>
    </row>
    <row r="108" spans="1:8" ht="31.5" x14ac:dyDescent="0.15">
      <c r="A108" s="36" t="s">
        <v>215</v>
      </c>
      <c r="B108" s="1" t="s">
        <v>216</v>
      </c>
      <c r="C108" s="36" t="s">
        <v>217</v>
      </c>
      <c r="D108" s="36" t="s">
        <v>133</v>
      </c>
      <c r="E108" s="36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6" t="s">
        <v>218</v>
      </c>
      <c r="B109" s="1" t="s">
        <v>200</v>
      </c>
      <c r="C109" s="36" t="s">
        <v>219</v>
      </c>
      <c r="D109" s="36" t="s">
        <v>133</v>
      </c>
      <c r="E109" s="36"/>
      <c r="F109" s="2"/>
      <c r="G109" s="2"/>
      <c r="H109" s="2"/>
    </row>
    <row r="110" spans="1:8" x14ac:dyDescent="0.15">
      <c r="A110" s="36" t="s">
        <v>220</v>
      </c>
      <c r="B110" s="1" t="s">
        <v>203</v>
      </c>
      <c r="C110" s="36" t="s">
        <v>221</v>
      </c>
      <c r="D110" s="36" t="s">
        <v>133</v>
      </c>
      <c r="E110" s="36"/>
      <c r="F110" s="2"/>
      <c r="G110" s="2"/>
      <c r="H110" s="2"/>
    </row>
    <row r="111" spans="1:8" ht="21" x14ac:dyDescent="0.15">
      <c r="A111" s="36" t="s">
        <v>222</v>
      </c>
      <c r="B111" s="1" t="s">
        <v>223</v>
      </c>
      <c r="C111" s="36" t="s">
        <v>224</v>
      </c>
      <c r="D111" s="36" t="s">
        <v>133</v>
      </c>
      <c r="E111" s="36"/>
      <c r="F111" s="2"/>
      <c r="G111" s="2"/>
      <c r="H111" s="2"/>
    </row>
    <row r="112" spans="1:8" x14ac:dyDescent="0.15">
      <c r="A112" s="36" t="s">
        <v>225</v>
      </c>
      <c r="B112" s="1" t="s">
        <v>226</v>
      </c>
      <c r="C112" s="36" t="s">
        <v>227</v>
      </c>
      <c r="D112" s="36" t="s">
        <v>133</v>
      </c>
      <c r="E112" s="36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6" t="s">
        <v>228</v>
      </c>
      <c r="B113" s="1" t="s">
        <v>200</v>
      </c>
      <c r="C113" s="36" t="s">
        <v>229</v>
      </c>
      <c r="D113" s="36" t="s">
        <v>133</v>
      </c>
      <c r="E113" s="36"/>
      <c r="F113" s="2"/>
      <c r="G113" s="2"/>
      <c r="H113" s="2"/>
    </row>
    <row r="114" spans="1:8" x14ac:dyDescent="0.15">
      <c r="A114" s="36" t="s">
        <v>230</v>
      </c>
      <c r="B114" s="1" t="s">
        <v>203</v>
      </c>
      <c r="C114" s="36" t="s">
        <v>231</v>
      </c>
      <c r="D114" s="36" t="s">
        <v>133</v>
      </c>
      <c r="E114" s="36"/>
      <c r="F114" s="2"/>
      <c r="G114" s="2"/>
      <c r="H114" s="2"/>
    </row>
    <row r="115" spans="1:8" x14ac:dyDescent="0.15">
      <c r="A115" s="36" t="s">
        <v>232</v>
      </c>
      <c r="B115" s="1" t="s">
        <v>233</v>
      </c>
      <c r="C115" s="36" t="s">
        <v>234</v>
      </c>
      <c r="D115" s="36" t="s">
        <v>133</v>
      </c>
      <c r="E115" s="36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6" t="s">
        <v>235</v>
      </c>
      <c r="B116" s="1" t="s">
        <v>200</v>
      </c>
      <c r="C116" s="36" t="s">
        <v>236</v>
      </c>
      <c r="D116" s="36" t="s">
        <v>133</v>
      </c>
      <c r="E116" s="36"/>
      <c r="F116" s="2"/>
      <c r="G116" s="2"/>
      <c r="H116" s="2"/>
    </row>
    <row r="117" spans="1:8" x14ac:dyDescent="0.15">
      <c r="A117" s="36" t="s">
        <v>237</v>
      </c>
      <c r="B117" s="1" t="s">
        <v>203</v>
      </c>
      <c r="C117" s="36" t="s">
        <v>238</v>
      </c>
      <c r="D117" s="36" t="s">
        <v>133</v>
      </c>
      <c r="E117" s="36"/>
      <c r="F117" s="2"/>
      <c r="G117" s="2"/>
      <c r="H117" s="2"/>
    </row>
    <row r="118" spans="1:8" ht="42" x14ac:dyDescent="0.15">
      <c r="A118" s="36" t="s">
        <v>239</v>
      </c>
      <c r="B118" s="1" t="s">
        <v>240</v>
      </c>
      <c r="C118" s="36" t="s">
        <v>241</v>
      </c>
      <c r="D118" s="36" t="s">
        <v>133</v>
      </c>
      <c r="E118" s="36"/>
      <c r="F118" s="11">
        <f>F119+F120+F121</f>
        <v>4680710.7299999995</v>
      </c>
      <c r="G118" s="11">
        <f t="shared" ref="G118:H118" si="21">G119+G120+G121</f>
        <v>4102916.04</v>
      </c>
      <c r="H118" s="11">
        <f t="shared" si="21"/>
        <v>4197515.04</v>
      </c>
    </row>
    <row r="119" spans="1:8" x14ac:dyDescent="0.15">
      <c r="A119" s="36" t="s">
        <v>242</v>
      </c>
      <c r="B119" s="1" t="s">
        <v>243</v>
      </c>
      <c r="C119" s="36" t="s">
        <v>244</v>
      </c>
      <c r="D119" s="15">
        <v>2024</v>
      </c>
      <c r="E119" s="36"/>
      <c r="F119" s="7">
        <f>F104</f>
        <v>4680710.7299999995</v>
      </c>
      <c r="G119" s="7">
        <f t="shared" ref="G119:H119" si="22">G104</f>
        <v>4102916.04</v>
      </c>
      <c r="H119" s="7">
        <f t="shared" si="22"/>
        <v>4197515.04</v>
      </c>
    </row>
    <row r="120" spans="1:8" x14ac:dyDescent="0.15">
      <c r="A120" s="36" t="s">
        <v>245</v>
      </c>
      <c r="B120" s="1" t="s">
        <v>243</v>
      </c>
      <c r="C120" s="36" t="s">
        <v>246</v>
      </c>
      <c r="D120" s="15">
        <v>2025</v>
      </c>
      <c r="E120" s="36"/>
      <c r="F120" s="2"/>
      <c r="G120" s="2"/>
      <c r="H120" s="2"/>
    </row>
    <row r="121" spans="1:8" x14ac:dyDescent="0.15">
      <c r="A121" s="36" t="s">
        <v>247</v>
      </c>
      <c r="B121" s="1" t="s">
        <v>243</v>
      </c>
      <c r="C121" s="36" t="s">
        <v>248</v>
      </c>
      <c r="D121" s="15">
        <v>2026</v>
      </c>
      <c r="E121" s="36"/>
      <c r="F121" s="2"/>
      <c r="G121" s="2"/>
      <c r="H121" s="2"/>
    </row>
    <row r="122" spans="1:8" ht="42" x14ac:dyDescent="0.15">
      <c r="A122" s="36" t="s">
        <v>249</v>
      </c>
      <c r="B122" s="1" t="s">
        <v>250</v>
      </c>
      <c r="C122" s="36" t="s">
        <v>251</v>
      </c>
      <c r="D122" s="15" t="s">
        <v>133</v>
      </c>
      <c r="E122" s="36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6" t="s">
        <v>252</v>
      </c>
      <c r="B123" s="1" t="s">
        <v>243</v>
      </c>
      <c r="C123" s="36" t="s">
        <v>253</v>
      </c>
      <c r="D123" s="15">
        <v>2024</v>
      </c>
      <c r="E123" s="36"/>
      <c r="F123" s="2"/>
      <c r="G123" s="2"/>
      <c r="H123" s="2"/>
    </row>
    <row r="124" spans="1:8" x14ac:dyDescent="0.15">
      <c r="A124" s="36" t="s">
        <v>254</v>
      </c>
      <c r="B124" s="1" t="s">
        <v>243</v>
      </c>
      <c r="C124" s="36" t="s">
        <v>255</v>
      </c>
      <c r="D124" s="15">
        <v>2025</v>
      </c>
      <c r="E124" s="36"/>
      <c r="F124" s="2"/>
      <c r="G124" s="2"/>
      <c r="H124" s="2"/>
    </row>
    <row r="125" spans="1:8" x14ac:dyDescent="0.15">
      <c r="A125" s="36" t="s">
        <v>256</v>
      </c>
      <c r="B125" s="1" t="s">
        <v>243</v>
      </c>
      <c r="C125" s="36" t="s">
        <v>257</v>
      </c>
      <c r="D125" s="15">
        <v>2026</v>
      </c>
      <c r="E125" s="36"/>
      <c r="F125" s="2"/>
      <c r="G125" s="2"/>
      <c r="H125" s="2"/>
    </row>
    <row r="127" spans="1:8" x14ac:dyDescent="0.15">
      <c r="A127" s="127" t="s">
        <v>258</v>
      </c>
      <c r="B127" s="127"/>
      <c r="C127" s="128" t="s">
        <v>270</v>
      </c>
      <c r="D127" s="129"/>
      <c r="E127" s="40"/>
      <c r="F127" s="128" t="s">
        <v>271</v>
      </c>
      <c r="G127" s="129"/>
    </row>
    <row r="128" spans="1:8" x14ac:dyDescent="0.15">
      <c r="C128" s="125" t="s">
        <v>259</v>
      </c>
      <c r="D128" s="125"/>
      <c r="E128" s="37" t="s">
        <v>2</v>
      </c>
      <c r="F128" s="125" t="s">
        <v>3</v>
      </c>
      <c r="G128" s="125"/>
    </row>
    <row r="130" spans="1:7" x14ac:dyDescent="0.15">
      <c r="A130" s="127" t="s">
        <v>260</v>
      </c>
      <c r="B130" s="127"/>
      <c r="C130" s="128" t="s">
        <v>265</v>
      </c>
      <c r="D130" s="129"/>
      <c r="E130" s="39" t="s">
        <v>269</v>
      </c>
      <c r="F130" s="128" t="s">
        <v>266</v>
      </c>
      <c r="G130" s="129"/>
    </row>
    <row r="131" spans="1:7" ht="21" x14ac:dyDescent="0.15">
      <c r="C131" s="125" t="s">
        <v>259</v>
      </c>
      <c r="D131" s="125"/>
      <c r="E131" s="37" t="s">
        <v>261</v>
      </c>
      <c r="F131" s="125" t="s">
        <v>262</v>
      </c>
      <c r="G131" s="125"/>
    </row>
    <row r="132" spans="1:7" ht="10.5" customHeight="1" x14ac:dyDescent="0.15">
      <c r="A132" s="126" t="s">
        <v>287</v>
      </c>
      <c r="B132" s="126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4FB55-F14C-4454-85F6-FE3AE85207A2}">
  <sheetPr>
    <pageSetUpPr fitToPage="1"/>
  </sheetPr>
  <dimension ref="A1:I132"/>
  <sheetViews>
    <sheetView topLeftCell="A38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42" t="s">
        <v>275</v>
      </c>
      <c r="H3" s="142"/>
      <c r="I3" s="142"/>
    </row>
    <row r="4" spans="2:9" ht="15" customHeight="1" x14ac:dyDescent="0.15">
      <c r="G4" s="143" t="s">
        <v>1</v>
      </c>
      <c r="H4" s="143"/>
      <c r="I4" s="143"/>
    </row>
    <row r="5" spans="2:9" ht="18" customHeight="1" x14ac:dyDescent="0.15">
      <c r="G5" s="47"/>
      <c r="H5" s="142" t="s">
        <v>273</v>
      </c>
      <c r="I5" s="142"/>
    </row>
    <row r="6" spans="2:9" ht="15" customHeight="1" x14ac:dyDescent="0.15">
      <c r="G6" s="48" t="s">
        <v>2</v>
      </c>
      <c r="H6" s="143" t="s">
        <v>3</v>
      </c>
      <c r="I6" s="143"/>
    </row>
    <row r="7" spans="2:9" ht="30" customHeight="1" x14ac:dyDescent="0.15">
      <c r="G7" s="126" t="s">
        <v>291</v>
      </c>
      <c r="H7" s="126"/>
      <c r="I7" s="126"/>
    </row>
    <row r="8" spans="2:9" ht="20.100000000000001" customHeight="1" x14ac:dyDescent="0.15">
      <c r="G8" s="126" t="s">
        <v>4</v>
      </c>
      <c r="H8" s="126"/>
      <c r="I8" s="126"/>
    </row>
    <row r="9" spans="2:9" ht="9.75" customHeight="1" x14ac:dyDescent="0.15"/>
    <row r="10" spans="2:9" ht="20.25" customHeight="1" x14ac:dyDescent="0.15">
      <c r="B10" s="139" t="s">
        <v>5</v>
      </c>
      <c r="C10" s="139"/>
      <c r="D10" s="139"/>
      <c r="E10" s="139"/>
      <c r="F10" s="139"/>
      <c r="G10" s="139"/>
      <c r="H10" s="12"/>
      <c r="I10" s="12"/>
    </row>
    <row r="11" spans="2:9" ht="30" customHeight="1" x14ac:dyDescent="0.15">
      <c r="B11" s="139" t="s">
        <v>280</v>
      </c>
      <c r="C11" s="139"/>
      <c r="D11" s="139"/>
      <c r="E11" s="139"/>
      <c r="F11" s="139"/>
      <c r="G11" s="139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40" t="s">
        <v>292</v>
      </c>
      <c r="E13" s="140"/>
      <c r="F13" s="140"/>
      <c r="G13" s="14" t="s">
        <v>8</v>
      </c>
      <c r="H13" s="15" t="s">
        <v>293</v>
      </c>
      <c r="I13" s="15"/>
    </row>
    <row r="14" spans="2:9" ht="18.75" customHeight="1" x14ac:dyDescent="0.15">
      <c r="G14" s="42" t="s">
        <v>9</v>
      </c>
      <c r="H14" s="6">
        <v>52302592</v>
      </c>
      <c r="I14" s="45"/>
    </row>
    <row r="15" spans="2:9" ht="26.25" customHeight="1" x14ac:dyDescent="0.15">
      <c r="B15" s="4" t="s">
        <v>10</v>
      </c>
      <c r="C15" s="141" t="s">
        <v>264</v>
      </c>
      <c r="D15" s="141"/>
      <c r="E15" s="141"/>
      <c r="F15" s="141"/>
      <c r="G15" s="42" t="s">
        <v>11</v>
      </c>
      <c r="H15" s="6">
        <v>504</v>
      </c>
      <c r="I15" s="45"/>
    </row>
    <row r="16" spans="2:9" ht="18.75" customHeight="1" x14ac:dyDescent="0.15">
      <c r="G16" s="42" t="s">
        <v>9</v>
      </c>
      <c r="H16" s="8">
        <v>52320517</v>
      </c>
      <c r="I16" s="45"/>
    </row>
    <row r="17" spans="1:9" ht="18.75" customHeight="1" x14ac:dyDescent="0.15">
      <c r="G17" s="42" t="s">
        <v>12</v>
      </c>
      <c r="H17" s="6">
        <v>5512004487</v>
      </c>
      <c r="I17" s="45"/>
    </row>
    <row r="18" spans="1:9" ht="30.75" customHeight="1" x14ac:dyDescent="0.15">
      <c r="B18" s="4" t="s">
        <v>13</v>
      </c>
      <c r="C18" s="141" t="s">
        <v>272</v>
      </c>
      <c r="D18" s="141"/>
      <c r="E18" s="141"/>
      <c r="F18" s="141"/>
      <c r="G18" s="42" t="s">
        <v>14</v>
      </c>
      <c r="H18" s="6">
        <v>551201001</v>
      </c>
      <c r="I18" s="45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2" t="s">
        <v>17</v>
      </c>
      <c r="H19" s="45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8" t="s">
        <v>20</v>
      </c>
      <c r="B23" s="138"/>
      <c r="C23" s="137" t="s">
        <v>21</v>
      </c>
      <c r="D23" s="137" t="s">
        <v>22</v>
      </c>
      <c r="E23" s="137" t="s">
        <v>23</v>
      </c>
      <c r="F23" s="137" t="s">
        <v>24</v>
      </c>
      <c r="G23" s="137"/>
      <c r="H23" s="137"/>
    </row>
    <row r="24" spans="1:9" ht="27" customHeight="1" x14ac:dyDescent="0.15">
      <c r="A24" s="138"/>
      <c r="B24" s="138"/>
      <c r="C24" s="137"/>
      <c r="D24" s="137"/>
      <c r="E24" s="137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7">
        <v>1</v>
      </c>
      <c r="B25" s="137"/>
      <c r="C25" s="46">
        <v>2</v>
      </c>
      <c r="D25" s="46">
        <v>3</v>
      </c>
      <c r="E25" s="46">
        <v>4</v>
      </c>
      <c r="F25" s="46">
        <v>5</v>
      </c>
      <c r="G25" s="46">
        <v>6</v>
      </c>
      <c r="H25" s="46">
        <v>7</v>
      </c>
    </row>
    <row r="26" spans="1:9" ht="16.5" customHeight="1" x14ac:dyDescent="0.15">
      <c r="A26" s="130" t="s">
        <v>25</v>
      </c>
      <c r="B26" s="130"/>
      <c r="C26" s="15" t="s">
        <v>26</v>
      </c>
      <c r="D26" s="15" t="s">
        <v>27</v>
      </c>
      <c r="E26" s="15" t="s">
        <v>27</v>
      </c>
      <c r="F26" s="49">
        <v>4393.9399999999996</v>
      </c>
      <c r="G26" s="10">
        <v>0</v>
      </c>
      <c r="H26" s="10">
        <v>0</v>
      </c>
      <c r="I26" s="45" t="s">
        <v>28</v>
      </c>
    </row>
    <row r="27" spans="1:9" ht="16.5" customHeight="1" x14ac:dyDescent="0.15">
      <c r="A27" s="130" t="s">
        <v>29</v>
      </c>
      <c r="B27" s="130"/>
      <c r="C27" s="15" t="s">
        <v>30</v>
      </c>
      <c r="D27" s="15" t="s">
        <v>27</v>
      </c>
      <c r="E27" s="15" t="s">
        <v>27</v>
      </c>
      <c r="F27" s="49">
        <f>F26+F28-F46</f>
        <v>0</v>
      </c>
      <c r="G27" s="7">
        <v>0</v>
      </c>
      <c r="H27" s="7">
        <v>0</v>
      </c>
      <c r="I27" s="45" t="s">
        <v>28</v>
      </c>
    </row>
    <row r="28" spans="1:9" ht="16.5" customHeight="1" x14ac:dyDescent="0.15">
      <c r="A28" s="130" t="s">
        <v>31</v>
      </c>
      <c r="B28" s="130"/>
      <c r="C28" s="15" t="s">
        <v>32</v>
      </c>
      <c r="D28" s="15"/>
      <c r="E28" s="15"/>
      <c r="F28" s="49">
        <f>F29+F30+F34+F35+F39+F40+F41</f>
        <v>20168994.66</v>
      </c>
      <c r="G28" s="10">
        <f t="shared" ref="G28:H28" si="0">G29+G30+G34+G35+G39+G40</f>
        <v>18428917.859999999</v>
      </c>
      <c r="H28" s="10">
        <f t="shared" si="0"/>
        <v>17682471.43</v>
      </c>
      <c r="I28" s="45" t="s">
        <v>28</v>
      </c>
    </row>
    <row r="29" spans="1:9" ht="21.75" customHeight="1" x14ac:dyDescent="0.15">
      <c r="A29" s="130" t="s">
        <v>33</v>
      </c>
      <c r="B29" s="130"/>
      <c r="C29" s="50" t="s">
        <v>34</v>
      </c>
      <c r="D29" s="15" t="s">
        <v>35</v>
      </c>
      <c r="E29" s="15"/>
      <c r="F29" s="16">
        <v>0</v>
      </c>
      <c r="G29" s="7"/>
      <c r="H29" s="7"/>
      <c r="I29" s="45" t="s">
        <v>28</v>
      </c>
    </row>
    <row r="30" spans="1:9" ht="18.75" customHeight="1" x14ac:dyDescent="0.15">
      <c r="A30" s="130" t="s">
        <v>36</v>
      </c>
      <c r="B30" s="130"/>
      <c r="C30" s="50" t="s">
        <v>37</v>
      </c>
      <c r="D30" s="15" t="s">
        <v>38</v>
      </c>
      <c r="E30" s="15"/>
      <c r="F30" s="49">
        <f>F31+F32+F33</f>
        <v>18640314.66</v>
      </c>
      <c r="G30" s="10">
        <f>G31+G32+G33</f>
        <v>16903237.859999999</v>
      </c>
      <c r="H30" s="10">
        <f t="shared" ref="H30" si="1">H31+H32+H33</f>
        <v>17055171.43</v>
      </c>
      <c r="I30" s="45" t="s">
        <v>28</v>
      </c>
    </row>
    <row r="31" spans="1:9" ht="46.5" customHeight="1" x14ac:dyDescent="0.15">
      <c r="A31" s="130" t="s">
        <v>39</v>
      </c>
      <c r="B31" s="130"/>
      <c r="C31" s="15" t="s">
        <v>40</v>
      </c>
      <c r="D31" s="15" t="s">
        <v>38</v>
      </c>
      <c r="E31" s="15"/>
      <c r="F31" s="51">
        <v>18640314.66</v>
      </c>
      <c r="G31" s="7">
        <v>16903237.859999999</v>
      </c>
      <c r="H31" s="7">
        <v>17055171.43</v>
      </c>
      <c r="I31" s="45" t="s">
        <v>28</v>
      </c>
    </row>
    <row r="32" spans="1:9" ht="34.5" customHeight="1" x14ac:dyDescent="0.15">
      <c r="A32" s="130" t="s">
        <v>41</v>
      </c>
      <c r="B32" s="130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45" t="s">
        <v>28</v>
      </c>
    </row>
    <row r="33" spans="1:9" ht="21.75" customHeight="1" x14ac:dyDescent="0.15">
      <c r="A33" s="135" t="s">
        <v>263</v>
      </c>
      <c r="B33" s="130"/>
      <c r="C33" s="15">
        <v>1230</v>
      </c>
      <c r="D33" s="15">
        <v>130</v>
      </c>
      <c r="E33" s="15"/>
      <c r="F33" s="51">
        <v>0</v>
      </c>
      <c r="G33" s="7">
        <v>0</v>
      </c>
      <c r="H33" s="7">
        <v>0</v>
      </c>
      <c r="I33" s="46"/>
    </row>
    <row r="34" spans="1:9" ht="19.5" customHeight="1" x14ac:dyDescent="0.15">
      <c r="A34" s="130" t="s">
        <v>43</v>
      </c>
      <c r="B34" s="130"/>
      <c r="C34" s="50" t="s">
        <v>44</v>
      </c>
      <c r="D34" s="15" t="s">
        <v>45</v>
      </c>
      <c r="E34" s="15"/>
      <c r="F34" s="49">
        <v>0</v>
      </c>
      <c r="G34" s="7">
        <v>0</v>
      </c>
      <c r="H34" s="7">
        <v>0</v>
      </c>
      <c r="I34" s="45" t="s">
        <v>28</v>
      </c>
    </row>
    <row r="35" spans="1:9" ht="19.5" customHeight="1" x14ac:dyDescent="0.15">
      <c r="A35" s="130" t="s">
        <v>46</v>
      </c>
      <c r="B35" s="130"/>
      <c r="C35" s="50" t="s">
        <v>47</v>
      </c>
      <c r="D35" s="15" t="s">
        <v>48</v>
      </c>
      <c r="E35" s="15"/>
      <c r="F35" s="49">
        <f t="shared" ref="F35:H35" si="2">F36+F37+F38</f>
        <v>1528680</v>
      </c>
      <c r="G35" s="10">
        <f t="shared" si="2"/>
        <v>1525680</v>
      </c>
      <c r="H35" s="10">
        <f t="shared" si="2"/>
        <v>627300</v>
      </c>
      <c r="I35" s="45" t="s">
        <v>28</v>
      </c>
    </row>
    <row r="36" spans="1:9" ht="19.5" customHeight="1" x14ac:dyDescent="0.15">
      <c r="A36" s="130" t="s">
        <v>49</v>
      </c>
      <c r="B36" s="130"/>
      <c r="C36" s="15" t="s">
        <v>50</v>
      </c>
      <c r="D36" s="15" t="s">
        <v>48</v>
      </c>
      <c r="E36" s="15"/>
      <c r="F36" s="51">
        <v>1528680</v>
      </c>
      <c r="G36" s="7">
        <v>1525680</v>
      </c>
      <c r="H36" s="7">
        <v>627300</v>
      </c>
      <c r="I36" s="45" t="s">
        <v>28</v>
      </c>
    </row>
    <row r="37" spans="1:9" ht="19.5" customHeight="1" x14ac:dyDescent="0.15">
      <c r="A37" s="130" t="s">
        <v>51</v>
      </c>
      <c r="B37" s="130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45" t="s">
        <v>28</v>
      </c>
    </row>
    <row r="38" spans="1:9" ht="19.5" customHeight="1" x14ac:dyDescent="0.15">
      <c r="A38" s="135" t="s">
        <v>263</v>
      </c>
      <c r="B38" s="130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46"/>
    </row>
    <row r="39" spans="1:9" ht="19.5" customHeight="1" x14ac:dyDescent="0.15">
      <c r="A39" s="130" t="s">
        <v>53</v>
      </c>
      <c r="B39" s="130"/>
      <c r="C39" s="50" t="s">
        <v>54</v>
      </c>
      <c r="D39" s="15" t="s">
        <v>55</v>
      </c>
      <c r="E39" s="15"/>
      <c r="F39" s="49">
        <v>0</v>
      </c>
      <c r="G39" s="7">
        <v>0</v>
      </c>
      <c r="H39" s="7">
        <v>0</v>
      </c>
      <c r="I39" s="45" t="s">
        <v>28</v>
      </c>
    </row>
    <row r="40" spans="1:9" ht="19.5" customHeight="1" x14ac:dyDescent="0.15">
      <c r="A40" s="130" t="s">
        <v>56</v>
      </c>
      <c r="B40" s="130"/>
      <c r="C40" s="50" t="s">
        <v>57</v>
      </c>
      <c r="D40" s="15"/>
      <c r="E40" s="15"/>
      <c r="F40" s="49">
        <v>0</v>
      </c>
      <c r="G40" s="7">
        <v>0</v>
      </c>
      <c r="H40" s="7">
        <v>0</v>
      </c>
      <c r="I40" s="45" t="s">
        <v>28</v>
      </c>
    </row>
    <row r="41" spans="1:9" ht="19.5" customHeight="1" x14ac:dyDescent="0.15">
      <c r="A41" s="130" t="s">
        <v>58</v>
      </c>
      <c r="B41" s="130"/>
      <c r="C41" s="50" t="s">
        <v>59</v>
      </c>
      <c r="D41" s="15" t="s">
        <v>27</v>
      </c>
      <c r="E41" s="15"/>
      <c r="F41" s="49">
        <f>F42+F43+F44+F45</f>
        <v>0</v>
      </c>
      <c r="G41" s="7">
        <v>0</v>
      </c>
      <c r="H41" s="7">
        <v>0</v>
      </c>
      <c r="I41" s="45" t="s">
        <v>28</v>
      </c>
    </row>
    <row r="42" spans="1:9" ht="35.25" customHeight="1" x14ac:dyDescent="0.15">
      <c r="A42" s="130" t="s">
        <v>60</v>
      </c>
      <c r="B42" s="130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45" t="s">
        <v>28</v>
      </c>
    </row>
    <row r="43" spans="1:9" ht="35.25" customHeight="1" x14ac:dyDescent="0.15">
      <c r="A43" s="130" t="s">
        <v>63</v>
      </c>
      <c r="B43" s="130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45" t="s">
        <v>28</v>
      </c>
    </row>
    <row r="44" spans="1:9" ht="22.5" customHeight="1" x14ac:dyDescent="0.15">
      <c r="A44" s="130" t="s">
        <v>65</v>
      </c>
      <c r="B44" s="130"/>
      <c r="C44" s="15" t="s">
        <v>66</v>
      </c>
      <c r="D44" s="15" t="s">
        <v>62</v>
      </c>
      <c r="E44" s="15"/>
      <c r="F44" s="51">
        <v>0</v>
      </c>
      <c r="G44" s="7">
        <v>0</v>
      </c>
      <c r="H44" s="7">
        <v>0</v>
      </c>
      <c r="I44" s="45" t="s">
        <v>28</v>
      </c>
    </row>
    <row r="45" spans="1:9" ht="27.75" customHeight="1" x14ac:dyDescent="0.15">
      <c r="A45" s="130" t="s">
        <v>67</v>
      </c>
      <c r="B45" s="130"/>
      <c r="C45" s="15" t="s">
        <v>68</v>
      </c>
      <c r="D45" s="15" t="s">
        <v>62</v>
      </c>
      <c r="E45" s="15"/>
      <c r="F45" s="51">
        <v>0</v>
      </c>
      <c r="G45" s="7">
        <v>0</v>
      </c>
      <c r="H45" s="7">
        <v>0</v>
      </c>
      <c r="I45" s="45" t="s">
        <v>28</v>
      </c>
    </row>
    <row r="46" spans="1:9" ht="18" customHeight="1" x14ac:dyDescent="0.15">
      <c r="A46" s="130" t="s">
        <v>69</v>
      </c>
      <c r="B46" s="130"/>
      <c r="C46" s="46" t="s">
        <v>70</v>
      </c>
      <c r="D46" s="46" t="s">
        <v>27</v>
      </c>
      <c r="E46" s="46"/>
      <c r="F46" s="10">
        <f>F47+F57+F63+F67+F71+F73</f>
        <v>20173388.600000001</v>
      </c>
      <c r="G46" s="10">
        <f t="shared" ref="G46:H46" si="3">G47+G57+G63+G67+G71+G73</f>
        <v>18428917.859999999</v>
      </c>
      <c r="H46" s="10">
        <f t="shared" si="3"/>
        <v>17682471.43</v>
      </c>
      <c r="I46" s="45" t="s">
        <v>28</v>
      </c>
    </row>
    <row r="47" spans="1:9" ht="26.25" customHeight="1" x14ac:dyDescent="0.15">
      <c r="A47" s="130" t="s">
        <v>71</v>
      </c>
      <c r="B47" s="130"/>
      <c r="C47" s="46" t="s">
        <v>72</v>
      </c>
      <c r="D47" s="46" t="s">
        <v>27</v>
      </c>
      <c r="E47" s="46"/>
      <c r="F47" s="10">
        <f>F48+F49+F50+F51+F54+F55+F56</f>
        <v>15345214.82</v>
      </c>
      <c r="G47" s="10">
        <f t="shared" ref="G47:H47" si="4">G48+G49+G50+G51+G54+G55+G56</f>
        <v>14300514.82</v>
      </c>
      <c r="H47" s="10">
        <f t="shared" si="4"/>
        <v>13459469.390000001</v>
      </c>
      <c r="I47" s="45" t="s">
        <v>28</v>
      </c>
    </row>
    <row r="48" spans="1:9" ht="24" customHeight="1" x14ac:dyDescent="0.15">
      <c r="A48" s="130" t="s">
        <v>73</v>
      </c>
      <c r="B48" s="130"/>
      <c r="C48" s="46" t="s">
        <v>74</v>
      </c>
      <c r="D48" s="46" t="s">
        <v>75</v>
      </c>
      <c r="E48" s="46"/>
      <c r="F48" s="7">
        <v>11833012.529999999</v>
      </c>
      <c r="G48" s="7">
        <v>11030632.529999999</v>
      </c>
      <c r="H48" s="7">
        <v>10386685.66</v>
      </c>
      <c r="I48" s="45" t="s">
        <v>28</v>
      </c>
    </row>
    <row r="49" spans="1:9" ht="17.25" customHeight="1" x14ac:dyDescent="0.15">
      <c r="A49" s="130" t="s">
        <v>76</v>
      </c>
      <c r="B49" s="130"/>
      <c r="C49" s="46" t="s">
        <v>77</v>
      </c>
      <c r="D49" s="46" t="s">
        <v>78</v>
      </c>
      <c r="E49" s="46"/>
      <c r="F49" s="7">
        <v>0</v>
      </c>
      <c r="G49" s="7">
        <v>0</v>
      </c>
      <c r="H49" s="7">
        <v>0</v>
      </c>
      <c r="I49" s="45" t="s">
        <v>28</v>
      </c>
    </row>
    <row r="50" spans="1:9" ht="33" customHeight="1" x14ac:dyDescent="0.15">
      <c r="A50" s="130" t="s">
        <v>79</v>
      </c>
      <c r="B50" s="130"/>
      <c r="C50" s="46" t="s">
        <v>80</v>
      </c>
      <c r="D50" s="46" t="s">
        <v>81</v>
      </c>
      <c r="E50" s="46"/>
      <c r="F50" s="7">
        <v>0</v>
      </c>
      <c r="G50" s="7">
        <v>0</v>
      </c>
      <c r="H50" s="7">
        <v>0</v>
      </c>
      <c r="I50" s="45" t="s">
        <v>28</v>
      </c>
    </row>
    <row r="51" spans="1:9" ht="28.5" customHeight="1" x14ac:dyDescent="0.15">
      <c r="A51" s="130" t="s">
        <v>82</v>
      </c>
      <c r="B51" s="130"/>
      <c r="C51" s="46" t="s">
        <v>83</v>
      </c>
      <c r="D51" s="46" t="s">
        <v>84</v>
      </c>
      <c r="E51" s="46"/>
      <c r="F51" s="10">
        <f>F52+F53</f>
        <v>3512202.29</v>
      </c>
      <c r="G51" s="10">
        <f t="shared" ref="G51:H51" si="5">G52+G53</f>
        <v>3269882.29</v>
      </c>
      <c r="H51" s="10">
        <f t="shared" si="5"/>
        <v>3072783.73</v>
      </c>
      <c r="I51" s="45" t="s">
        <v>28</v>
      </c>
    </row>
    <row r="52" spans="1:9" ht="24" customHeight="1" x14ac:dyDescent="0.15">
      <c r="A52" s="130" t="s">
        <v>85</v>
      </c>
      <c r="B52" s="130"/>
      <c r="C52" s="46" t="s">
        <v>86</v>
      </c>
      <c r="D52" s="46" t="s">
        <v>84</v>
      </c>
      <c r="E52" s="46"/>
      <c r="F52" s="7">
        <v>3512202.29</v>
      </c>
      <c r="G52" s="7">
        <v>3269882.29</v>
      </c>
      <c r="H52" s="7">
        <v>3072783.73</v>
      </c>
      <c r="I52" s="45" t="s">
        <v>28</v>
      </c>
    </row>
    <row r="53" spans="1:9" ht="17.25" customHeight="1" x14ac:dyDescent="0.15">
      <c r="A53" s="130" t="s">
        <v>87</v>
      </c>
      <c r="B53" s="130"/>
      <c r="C53" s="46" t="s">
        <v>88</v>
      </c>
      <c r="D53" s="46" t="s">
        <v>84</v>
      </c>
      <c r="E53" s="46"/>
      <c r="F53" s="7">
        <v>0</v>
      </c>
      <c r="G53" s="7">
        <v>0</v>
      </c>
      <c r="H53" s="7">
        <v>0</v>
      </c>
      <c r="I53" s="45" t="s">
        <v>28</v>
      </c>
    </row>
    <row r="54" spans="1:9" ht="24.75" customHeight="1" x14ac:dyDescent="0.15">
      <c r="A54" s="130" t="s">
        <v>89</v>
      </c>
      <c r="B54" s="130"/>
      <c r="C54" s="46" t="s">
        <v>90</v>
      </c>
      <c r="D54" s="46" t="s">
        <v>91</v>
      </c>
      <c r="E54" s="46"/>
      <c r="F54" s="7">
        <v>0</v>
      </c>
      <c r="G54" s="7">
        <v>0</v>
      </c>
      <c r="H54" s="7">
        <v>0</v>
      </c>
      <c r="I54" s="45" t="s">
        <v>28</v>
      </c>
    </row>
    <row r="55" spans="1:9" ht="27" customHeight="1" x14ac:dyDescent="0.15">
      <c r="A55" s="130" t="s">
        <v>92</v>
      </c>
      <c r="B55" s="130"/>
      <c r="C55" s="46" t="s">
        <v>93</v>
      </c>
      <c r="D55" s="46" t="s">
        <v>94</v>
      </c>
      <c r="E55" s="46"/>
      <c r="F55" s="7">
        <v>0</v>
      </c>
      <c r="G55" s="7">
        <v>0</v>
      </c>
      <c r="H55" s="7">
        <v>0</v>
      </c>
      <c r="I55" s="45" t="s">
        <v>28</v>
      </c>
    </row>
    <row r="56" spans="1:9" ht="26.25" customHeight="1" x14ac:dyDescent="0.15">
      <c r="A56" s="130" t="s">
        <v>95</v>
      </c>
      <c r="B56" s="130"/>
      <c r="C56" s="46" t="s">
        <v>96</v>
      </c>
      <c r="D56" s="46" t="s">
        <v>97</v>
      </c>
      <c r="E56" s="46"/>
      <c r="F56" s="7">
        <v>0</v>
      </c>
      <c r="G56" s="7">
        <v>0</v>
      </c>
      <c r="H56" s="7">
        <v>0</v>
      </c>
      <c r="I56" s="45" t="s">
        <v>28</v>
      </c>
    </row>
    <row r="57" spans="1:9" ht="24.75" customHeight="1" x14ac:dyDescent="0.15">
      <c r="A57" s="130" t="s">
        <v>98</v>
      </c>
      <c r="B57" s="130"/>
      <c r="C57" s="46" t="s">
        <v>99</v>
      </c>
      <c r="D57" s="46" t="s">
        <v>100</v>
      </c>
      <c r="E57" s="46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45" t="s">
        <v>28</v>
      </c>
    </row>
    <row r="58" spans="1:9" ht="33.75" customHeight="1" x14ac:dyDescent="0.15">
      <c r="A58" s="130" t="s">
        <v>101</v>
      </c>
      <c r="B58" s="130"/>
      <c r="C58" s="46" t="s">
        <v>102</v>
      </c>
      <c r="D58" s="46" t="s">
        <v>103</v>
      </c>
      <c r="E58" s="46"/>
      <c r="F58" s="7">
        <v>0</v>
      </c>
      <c r="G58" s="7">
        <v>0</v>
      </c>
      <c r="H58" s="7">
        <v>0</v>
      </c>
      <c r="I58" s="45" t="s">
        <v>28</v>
      </c>
    </row>
    <row r="59" spans="1:9" ht="41.25" customHeight="1" x14ac:dyDescent="0.15">
      <c r="A59" s="130" t="s">
        <v>104</v>
      </c>
      <c r="B59" s="130"/>
      <c r="C59" s="46" t="s">
        <v>105</v>
      </c>
      <c r="D59" s="46" t="s">
        <v>106</v>
      </c>
      <c r="E59" s="46"/>
      <c r="F59" s="7">
        <v>0</v>
      </c>
      <c r="G59" s="7">
        <v>0</v>
      </c>
      <c r="H59" s="7">
        <v>0</v>
      </c>
      <c r="I59" s="45" t="s">
        <v>28</v>
      </c>
    </row>
    <row r="60" spans="1:9" ht="33.75" customHeight="1" x14ac:dyDescent="0.15">
      <c r="A60" s="130" t="s">
        <v>107</v>
      </c>
      <c r="B60" s="130"/>
      <c r="C60" s="46" t="s">
        <v>108</v>
      </c>
      <c r="D60" s="46" t="s">
        <v>109</v>
      </c>
      <c r="E60" s="46"/>
      <c r="F60" s="7">
        <v>0</v>
      </c>
      <c r="G60" s="7">
        <v>0</v>
      </c>
      <c r="H60" s="7">
        <v>0</v>
      </c>
      <c r="I60" s="45" t="s">
        <v>28</v>
      </c>
    </row>
    <row r="61" spans="1:9" ht="46.5" customHeight="1" x14ac:dyDescent="0.15">
      <c r="A61" s="130" t="s">
        <v>110</v>
      </c>
      <c r="B61" s="130"/>
      <c r="C61" s="46" t="s">
        <v>111</v>
      </c>
      <c r="D61" s="46" t="s">
        <v>112</v>
      </c>
      <c r="E61" s="46"/>
      <c r="F61" s="7">
        <v>0</v>
      </c>
      <c r="G61" s="7">
        <v>0</v>
      </c>
      <c r="H61" s="7">
        <v>0</v>
      </c>
      <c r="I61" s="45" t="s">
        <v>28</v>
      </c>
    </row>
    <row r="62" spans="1:9" ht="24.75" customHeight="1" x14ac:dyDescent="0.15">
      <c r="A62" s="130" t="s">
        <v>113</v>
      </c>
      <c r="B62" s="130"/>
      <c r="C62" s="46" t="s">
        <v>114</v>
      </c>
      <c r="D62" s="46" t="s">
        <v>115</v>
      </c>
      <c r="E62" s="46"/>
      <c r="F62" s="7">
        <v>0</v>
      </c>
      <c r="G62" s="7">
        <v>0</v>
      </c>
      <c r="H62" s="7">
        <v>0</v>
      </c>
      <c r="I62" s="45" t="s">
        <v>28</v>
      </c>
    </row>
    <row r="63" spans="1:9" ht="19.5" customHeight="1" x14ac:dyDescent="0.15">
      <c r="A63" s="130" t="s">
        <v>116</v>
      </c>
      <c r="B63" s="130"/>
      <c r="C63" s="46" t="s">
        <v>117</v>
      </c>
      <c r="D63" s="46" t="s">
        <v>118</v>
      </c>
      <c r="E63" s="46"/>
      <c r="F63" s="10">
        <f>F64+F65+F66</f>
        <v>25495.05</v>
      </c>
      <c r="G63" s="10">
        <f t="shared" ref="G63:H63" si="7">G64+G65+G66</f>
        <v>25487</v>
      </c>
      <c r="H63" s="10">
        <f t="shared" si="7"/>
        <v>25487</v>
      </c>
      <c r="I63" s="45" t="s">
        <v>28</v>
      </c>
    </row>
    <row r="64" spans="1:9" ht="24" customHeight="1" x14ac:dyDescent="0.15">
      <c r="A64" s="130" t="s">
        <v>119</v>
      </c>
      <c r="B64" s="130"/>
      <c r="C64" s="46" t="s">
        <v>120</v>
      </c>
      <c r="D64" s="46" t="s">
        <v>121</v>
      </c>
      <c r="E64" s="46"/>
      <c r="F64" s="7">
        <v>18981</v>
      </c>
      <c r="G64" s="7">
        <v>18981</v>
      </c>
      <c r="H64" s="7">
        <v>18981</v>
      </c>
      <c r="I64" s="45" t="s">
        <v>28</v>
      </c>
    </row>
    <row r="65" spans="1:9" ht="24" customHeight="1" x14ac:dyDescent="0.15">
      <c r="A65" s="130" t="s">
        <v>122</v>
      </c>
      <c r="B65" s="130"/>
      <c r="C65" s="46" t="s">
        <v>123</v>
      </c>
      <c r="D65" s="46" t="s">
        <v>124</v>
      </c>
      <c r="E65" s="46"/>
      <c r="F65" s="7">
        <v>6506</v>
      </c>
      <c r="G65" s="7">
        <v>6506</v>
      </c>
      <c r="H65" s="7">
        <v>6506</v>
      </c>
      <c r="I65" s="45" t="s">
        <v>28</v>
      </c>
    </row>
    <row r="66" spans="1:9" ht="22.5" customHeight="1" x14ac:dyDescent="0.15">
      <c r="A66" s="130" t="s">
        <v>125</v>
      </c>
      <c r="B66" s="130"/>
      <c r="C66" s="46" t="s">
        <v>126</v>
      </c>
      <c r="D66" s="46" t="s">
        <v>127</v>
      </c>
      <c r="E66" s="46"/>
      <c r="F66" s="7">
        <v>8.0500000000000007</v>
      </c>
      <c r="G66" s="7">
        <v>0</v>
      </c>
      <c r="H66" s="7">
        <v>0</v>
      </c>
      <c r="I66" s="45" t="s">
        <v>28</v>
      </c>
    </row>
    <row r="67" spans="1:9" ht="18.75" customHeight="1" x14ac:dyDescent="0.15">
      <c r="A67" s="130" t="s">
        <v>128</v>
      </c>
      <c r="B67" s="130"/>
      <c r="C67" s="46" t="s">
        <v>129</v>
      </c>
      <c r="D67" s="46" t="s">
        <v>27</v>
      </c>
      <c r="E67" s="46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45" t="s">
        <v>28</v>
      </c>
    </row>
    <row r="68" spans="1:9" ht="22.5" customHeight="1" x14ac:dyDescent="0.15">
      <c r="A68" s="130" t="s">
        <v>130</v>
      </c>
      <c r="B68" s="130"/>
      <c r="C68" s="46" t="s">
        <v>131</v>
      </c>
      <c r="D68" s="46" t="s">
        <v>132</v>
      </c>
      <c r="E68" s="46"/>
      <c r="F68" s="7">
        <v>0</v>
      </c>
      <c r="G68" s="7">
        <v>0</v>
      </c>
      <c r="H68" s="7">
        <v>0</v>
      </c>
      <c r="I68" s="45" t="s">
        <v>28</v>
      </c>
    </row>
    <row r="69" spans="1:9" ht="19.5" customHeight="1" x14ac:dyDescent="0.15">
      <c r="A69" s="130" t="s">
        <v>134</v>
      </c>
      <c r="B69" s="130"/>
      <c r="C69" s="46" t="s">
        <v>135</v>
      </c>
      <c r="D69" s="46" t="s">
        <v>136</v>
      </c>
      <c r="E69" s="46"/>
      <c r="F69" s="7">
        <v>0</v>
      </c>
      <c r="G69" s="7">
        <v>0</v>
      </c>
      <c r="H69" s="7">
        <v>0</v>
      </c>
      <c r="I69" s="45" t="s">
        <v>28</v>
      </c>
    </row>
    <row r="70" spans="1:9" ht="27.75" customHeight="1" x14ac:dyDescent="0.15">
      <c r="A70" s="130" t="s">
        <v>137</v>
      </c>
      <c r="B70" s="130"/>
      <c r="C70" s="46" t="s">
        <v>138</v>
      </c>
      <c r="D70" s="46" t="s">
        <v>139</v>
      </c>
      <c r="E70" s="46"/>
      <c r="F70" s="7">
        <v>0</v>
      </c>
      <c r="G70" s="7">
        <v>0</v>
      </c>
      <c r="H70" s="7">
        <v>0</v>
      </c>
      <c r="I70" s="45" t="s">
        <v>28</v>
      </c>
    </row>
    <row r="71" spans="1:9" ht="18" customHeight="1" x14ac:dyDescent="0.15">
      <c r="A71" s="130" t="s">
        <v>140</v>
      </c>
      <c r="B71" s="130"/>
      <c r="C71" s="46" t="s">
        <v>141</v>
      </c>
      <c r="D71" s="46" t="s">
        <v>27</v>
      </c>
      <c r="E71" s="46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45" t="s">
        <v>28</v>
      </c>
    </row>
    <row r="72" spans="1:9" ht="33" customHeight="1" x14ac:dyDescent="0.15">
      <c r="A72" s="130" t="s">
        <v>142</v>
      </c>
      <c r="B72" s="130"/>
      <c r="C72" s="46" t="s">
        <v>143</v>
      </c>
      <c r="D72" s="46" t="s">
        <v>144</v>
      </c>
      <c r="E72" s="46"/>
      <c r="F72" s="7">
        <v>0</v>
      </c>
      <c r="G72" s="7">
        <v>0</v>
      </c>
      <c r="H72" s="7">
        <v>0</v>
      </c>
      <c r="I72" s="45" t="s">
        <v>28</v>
      </c>
    </row>
    <row r="73" spans="1:9" ht="18" customHeight="1" x14ac:dyDescent="0.15">
      <c r="A73" s="144" t="s">
        <v>145</v>
      </c>
      <c r="B73" s="144"/>
      <c r="C73" s="52" t="s">
        <v>146</v>
      </c>
      <c r="D73" s="15" t="s">
        <v>27</v>
      </c>
      <c r="E73" s="15"/>
      <c r="F73" s="49">
        <f>F74+F75+F76+F77+F78+F79</f>
        <v>4802678.7299999995</v>
      </c>
      <c r="G73" s="49">
        <f t="shared" ref="G73:H73" si="10">G74+G75+G76+G77+G78+G79</f>
        <v>4102916.04</v>
      </c>
      <c r="H73" s="49">
        <f t="shared" si="10"/>
        <v>4197515.04</v>
      </c>
      <c r="I73" s="45" t="s">
        <v>28</v>
      </c>
    </row>
    <row r="74" spans="1:9" ht="21.75" customHeight="1" x14ac:dyDescent="0.15">
      <c r="A74" s="144" t="s">
        <v>147</v>
      </c>
      <c r="B74" s="144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45" t="s">
        <v>28</v>
      </c>
    </row>
    <row r="75" spans="1:9" ht="26.25" customHeight="1" x14ac:dyDescent="0.15">
      <c r="A75" s="144" t="s">
        <v>150</v>
      </c>
      <c r="B75" s="144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45" t="s">
        <v>28</v>
      </c>
    </row>
    <row r="76" spans="1:9" ht="21.75" customHeight="1" x14ac:dyDescent="0.15">
      <c r="A76" s="144" t="s">
        <v>153</v>
      </c>
      <c r="B76" s="144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45" t="s">
        <v>28</v>
      </c>
    </row>
    <row r="77" spans="1:9" ht="24" customHeight="1" x14ac:dyDescent="0.15">
      <c r="A77" s="144" t="s">
        <v>156</v>
      </c>
      <c r="B77" s="144"/>
      <c r="C77" s="52" t="s">
        <v>157</v>
      </c>
      <c r="D77" s="52">
        <v>244</v>
      </c>
      <c r="E77" s="15"/>
      <c r="F77" s="16">
        <v>2737332.78</v>
      </c>
      <c r="G77" s="16">
        <v>1939890.04</v>
      </c>
      <c r="H77" s="16">
        <v>1939890.04</v>
      </c>
      <c r="I77" s="45" t="s">
        <v>28</v>
      </c>
    </row>
    <row r="78" spans="1:9" ht="24" customHeight="1" x14ac:dyDescent="0.15">
      <c r="A78" s="145" t="s">
        <v>268</v>
      </c>
      <c r="B78" s="146"/>
      <c r="C78" s="52">
        <v>2660</v>
      </c>
      <c r="D78" s="52">
        <v>247</v>
      </c>
      <c r="E78" s="15"/>
      <c r="F78" s="16">
        <v>2065345.95</v>
      </c>
      <c r="G78" s="16">
        <v>2163026</v>
      </c>
      <c r="H78" s="16">
        <v>2257625</v>
      </c>
      <c r="I78" s="46"/>
    </row>
    <row r="79" spans="1:9" ht="24" customHeight="1" x14ac:dyDescent="0.15">
      <c r="A79" s="144" t="s">
        <v>158</v>
      </c>
      <c r="B79" s="144"/>
      <c r="C79" s="15" t="s">
        <v>159</v>
      </c>
      <c r="D79" s="15" t="s">
        <v>160</v>
      </c>
      <c r="E79" s="15"/>
      <c r="F79" s="49">
        <f>F80+F81</f>
        <v>0</v>
      </c>
      <c r="G79" s="49">
        <f t="shared" ref="G79:H79" si="11">G80+G81</f>
        <v>0</v>
      </c>
      <c r="H79" s="49">
        <f t="shared" si="11"/>
        <v>0</v>
      </c>
      <c r="I79" s="46"/>
    </row>
    <row r="80" spans="1:9" ht="24" customHeight="1" x14ac:dyDescent="0.15">
      <c r="A80" s="144" t="s">
        <v>161</v>
      </c>
      <c r="B80" s="144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46"/>
    </row>
    <row r="81" spans="1:9" ht="24" customHeight="1" x14ac:dyDescent="0.15">
      <c r="A81" s="144" t="s">
        <v>164</v>
      </c>
      <c r="B81" s="144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45" t="s">
        <v>28</v>
      </c>
    </row>
    <row r="82" spans="1:9" ht="36.75" customHeight="1" x14ac:dyDescent="0.15">
      <c r="A82" s="144" t="s">
        <v>167</v>
      </c>
      <c r="B82" s="144"/>
      <c r="C82" s="15" t="s">
        <v>168</v>
      </c>
      <c r="D82" s="15" t="s">
        <v>169</v>
      </c>
      <c r="E82" s="15"/>
      <c r="F82" s="49">
        <f>F83+F84+F85</f>
        <v>0</v>
      </c>
      <c r="G82" s="49">
        <f t="shared" ref="G82:H82" si="12">G83+G84+G85</f>
        <v>0</v>
      </c>
      <c r="H82" s="49">
        <f t="shared" si="12"/>
        <v>0</v>
      </c>
      <c r="I82" s="45" t="s">
        <v>28</v>
      </c>
    </row>
    <row r="83" spans="1:9" ht="21" customHeight="1" x14ac:dyDescent="0.15">
      <c r="A83" s="144" t="s">
        <v>170</v>
      </c>
      <c r="B83" s="144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45" t="s">
        <v>28</v>
      </c>
    </row>
    <row r="84" spans="1:9" ht="10.5" customHeight="1" x14ac:dyDescent="0.15">
      <c r="A84" s="144" t="s">
        <v>172</v>
      </c>
      <c r="B84" s="144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45" t="s">
        <v>28</v>
      </c>
    </row>
    <row r="85" spans="1:9" ht="21" customHeight="1" x14ac:dyDescent="0.15">
      <c r="A85" s="144" t="s">
        <v>174</v>
      </c>
      <c r="B85" s="144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45" t="s">
        <v>28</v>
      </c>
    </row>
    <row r="86" spans="1:9" ht="10.5" customHeight="1" x14ac:dyDescent="0.15">
      <c r="A86" s="144" t="s">
        <v>176</v>
      </c>
      <c r="B86" s="144"/>
      <c r="C86" s="15" t="s">
        <v>177</v>
      </c>
      <c r="D86" s="15" t="s">
        <v>27</v>
      </c>
      <c r="E86" s="15"/>
      <c r="F86" s="49">
        <f>F87+F88+F89+F90</f>
        <v>0</v>
      </c>
      <c r="G86" s="49">
        <f t="shared" ref="G86:H86" si="13">G87+G88+G89+G90</f>
        <v>0</v>
      </c>
      <c r="H86" s="49">
        <f t="shared" si="13"/>
        <v>0</v>
      </c>
      <c r="I86" s="45" t="s">
        <v>28</v>
      </c>
    </row>
    <row r="87" spans="1:9" ht="10.5" customHeight="1" x14ac:dyDescent="0.15">
      <c r="A87" s="144" t="s">
        <v>178</v>
      </c>
      <c r="B87" s="144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45" t="s">
        <v>28</v>
      </c>
    </row>
    <row r="88" spans="1:9" ht="10.5" customHeight="1" x14ac:dyDescent="0.15">
      <c r="A88" s="144" t="s">
        <v>63</v>
      </c>
      <c r="B88" s="144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45" t="s">
        <v>28</v>
      </c>
    </row>
    <row r="89" spans="1:9" ht="21" customHeight="1" x14ac:dyDescent="0.15">
      <c r="A89" s="144" t="s">
        <v>65</v>
      </c>
      <c r="B89" s="144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45" t="s">
        <v>28</v>
      </c>
    </row>
    <row r="90" spans="1:9" ht="31.5" customHeight="1" x14ac:dyDescent="0.15">
      <c r="A90" s="144" t="s">
        <v>183</v>
      </c>
      <c r="B90" s="144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45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21" x14ac:dyDescent="0.15">
      <c r="A96" s="132"/>
      <c r="B96" s="132"/>
      <c r="C96" s="132"/>
      <c r="D96" s="132"/>
      <c r="E96" s="132"/>
      <c r="F96" s="15" t="s">
        <v>274</v>
      </c>
      <c r="G96" s="15" t="s">
        <v>276</v>
      </c>
      <c r="H96" s="15" t="s">
        <v>278</v>
      </c>
    </row>
    <row r="97" spans="1:8" x14ac:dyDescent="0.15">
      <c r="A97" s="45">
        <v>1</v>
      </c>
      <c r="B97" s="45">
        <v>2</v>
      </c>
      <c r="C97" s="45">
        <v>3</v>
      </c>
      <c r="D97" s="45">
        <v>4</v>
      </c>
      <c r="E97" s="45">
        <v>5</v>
      </c>
      <c r="F97" s="45">
        <v>6</v>
      </c>
      <c r="G97" s="45">
        <v>7</v>
      </c>
      <c r="H97" s="45">
        <v>8</v>
      </c>
    </row>
    <row r="98" spans="1:8" x14ac:dyDescent="0.15">
      <c r="A98" s="45" t="s">
        <v>28</v>
      </c>
      <c r="B98" s="1" t="s">
        <v>188</v>
      </c>
      <c r="C98" s="45" t="s">
        <v>189</v>
      </c>
      <c r="D98" s="45" t="s">
        <v>133</v>
      </c>
      <c r="E98" s="45"/>
      <c r="F98" s="11">
        <f>F99+F100+F101+F104</f>
        <v>4802678.7299999995</v>
      </c>
      <c r="G98" s="11">
        <f>G99+G100+G101+G104</f>
        <v>4102916.04</v>
      </c>
      <c r="H98" s="11">
        <f>H99+H100+H101+H104</f>
        <v>4197515.04</v>
      </c>
    </row>
    <row r="99" spans="1:8" ht="31.5" x14ac:dyDescent="0.15">
      <c r="A99" s="45" t="s">
        <v>190</v>
      </c>
      <c r="B99" s="1" t="s">
        <v>191</v>
      </c>
      <c r="C99" s="45" t="s">
        <v>192</v>
      </c>
      <c r="D99" s="45" t="s">
        <v>133</v>
      </c>
      <c r="E99" s="45"/>
      <c r="F99" s="2"/>
      <c r="G99" s="2"/>
      <c r="H99" s="2"/>
    </row>
    <row r="100" spans="1:8" ht="42" x14ac:dyDescent="0.15">
      <c r="A100" s="45" t="s">
        <v>193</v>
      </c>
      <c r="B100" s="1" t="s">
        <v>194</v>
      </c>
      <c r="C100" s="45" t="s">
        <v>195</v>
      </c>
      <c r="D100" s="45" t="s">
        <v>133</v>
      </c>
      <c r="E100" s="45"/>
      <c r="F100" s="2"/>
      <c r="G100" s="2"/>
      <c r="H100" s="2"/>
    </row>
    <row r="101" spans="1:8" ht="31.5" x14ac:dyDescent="0.15">
      <c r="A101" s="45" t="s">
        <v>196</v>
      </c>
      <c r="B101" s="1" t="s">
        <v>197</v>
      </c>
      <c r="C101" s="45" t="s">
        <v>198</v>
      </c>
      <c r="D101" s="45" t="s">
        <v>133</v>
      </c>
      <c r="E101" s="45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45" t="s">
        <v>199</v>
      </c>
      <c r="B102" s="1" t="s">
        <v>200</v>
      </c>
      <c r="C102" s="45" t="s">
        <v>201</v>
      </c>
      <c r="D102" s="45" t="s">
        <v>133</v>
      </c>
      <c r="E102" s="45"/>
      <c r="F102" s="2"/>
      <c r="G102" s="2"/>
      <c r="H102" s="2"/>
    </row>
    <row r="103" spans="1:8" x14ac:dyDescent="0.15">
      <c r="A103" s="45" t="s">
        <v>202</v>
      </c>
      <c r="B103" s="1" t="s">
        <v>203</v>
      </c>
      <c r="C103" s="45" t="s">
        <v>204</v>
      </c>
      <c r="D103" s="45" t="s">
        <v>133</v>
      </c>
      <c r="E103" s="45"/>
      <c r="F103" s="2"/>
      <c r="G103" s="2"/>
      <c r="H103" s="2"/>
    </row>
    <row r="104" spans="1:8" ht="42" x14ac:dyDescent="0.15">
      <c r="A104" s="45" t="s">
        <v>205</v>
      </c>
      <c r="B104" s="1" t="s">
        <v>206</v>
      </c>
      <c r="C104" s="45" t="s">
        <v>207</v>
      </c>
      <c r="D104" s="45" t="s">
        <v>133</v>
      </c>
      <c r="E104" s="45"/>
      <c r="F104" s="11">
        <f>F105+F108+F111+F112+F115</f>
        <v>4802678.7299999995</v>
      </c>
      <c r="G104" s="11">
        <f t="shared" ref="G104:H104" si="15">G105+G108+G111+G112+G115</f>
        <v>4102916.04</v>
      </c>
      <c r="H104" s="11">
        <f t="shared" si="15"/>
        <v>4197515.04</v>
      </c>
    </row>
    <row r="105" spans="1:8" ht="31.5" x14ac:dyDescent="0.15">
      <c r="A105" s="45" t="s">
        <v>208</v>
      </c>
      <c r="B105" s="1" t="s">
        <v>209</v>
      </c>
      <c r="C105" s="45" t="s">
        <v>210</v>
      </c>
      <c r="D105" s="45" t="s">
        <v>133</v>
      </c>
      <c r="E105" s="45"/>
      <c r="F105" s="11">
        <f>F106+F107</f>
        <v>4802678.7299999995</v>
      </c>
      <c r="G105" s="11">
        <f t="shared" ref="G105:H105" si="16">G106+G107</f>
        <v>4102916.04</v>
      </c>
      <c r="H105" s="11">
        <f t="shared" si="16"/>
        <v>4197515.04</v>
      </c>
    </row>
    <row r="106" spans="1:8" x14ac:dyDescent="0.15">
      <c r="A106" s="45" t="s">
        <v>211</v>
      </c>
      <c r="B106" s="1" t="s">
        <v>200</v>
      </c>
      <c r="C106" s="45" t="s">
        <v>212</v>
      </c>
      <c r="D106" s="45" t="s">
        <v>133</v>
      </c>
      <c r="E106" s="45"/>
      <c r="F106" s="16">
        <f>F73</f>
        <v>4802678.7299999995</v>
      </c>
      <c r="G106" s="16">
        <f>G73</f>
        <v>4102916.04</v>
      </c>
      <c r="H106" s="16">
        <f>H73</f>
        <v>4197515.04</v>
      </c>
    </row>
    <row r="107" spans="1:8" x14ac:dyDescent="0.15">
      <c r="A107" s="45" t="s">
        <v>213</v>
      </c>
      <c r="B107" s="1" t="s">
        <v>203</v>
      </c>
      <c r="C107" s="45" t="s">
        <v>214</v>
      </c>
      <c r="D107" s="45" t="s">
        <v>133</v>
      </c>
      <c r="E107" s="45"/>
      <c r="F107" s="2"/>
      <c r="G107" s="2"/>
      <c r="H107" s="2"/>
    </row>
    <row r="108" spans="1:8" ht="31.5" x14ac:dyDescent="0.15">
      <c r="A108" s="45" t="s">
        <v>215</v>
      </c>
      <c r="B108" s="1" t="s">
        <v>216</v>
      </c>
      <c r="C108" s="45" t="s">
        <v>217</v>
      </c>
      <c r="D108" s="45" t="s">
        <v>133</v>
      </c>
      <c r="E108" s="45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45" t="s">
        <v>218</v>
      </c>
      <c r="B109" s="1" t="s">
        <v>200</v>
      </c>
      <c r="C109" s="45" t="s">
        <v>219</v>
      </c>
      <c r="D109" s="45" t="s">
        <v>133</v>
      </c>
      <c r="E109" s="45"/>
      <c r="F109" s="2"/>
      <c r="G109" s="2"/>
      <c r="H109" s="2"/>
    </row>
    <row r="110" spans="1:8" x14ac:dyDescent="0.15">
      <c r="A110" s="45" t="s">
        <v>220</v>
      </c>
      <c r="B110" s="1" t="s">
        <v>203</v>
      </c>
      <c r="C110" s="45" t="s">
        <v>221</v>
      </c>
      <c r="D110" s="45" t="s">
        <v>133</v>
      </c>
      <c r="E110" s="45"/>
      <c r="F110" s="2"/>
      <c r="G110" s="2"/>
      <c r="H110" s="2"/>
    </row>
    <row r="111" spans="1:8" ht="21" x14ac:dyDescent="0.15">
      <c r="A111" s="45" t="s">
        <v>222</v>
      </c>
      <c r="B111" s="1" t="s">
        <v>223</v>
      </c>
      <c r="C111" s="45" t="s">
        <v>224</v>
      </c>
      <c r="D111" s="45" t="s">
        <v>133</v>
      </c>
      <c r="E111" s="45"/>
      <c r="F111" s="2"/>
      <c r="G111" s="2"/>
      <c r="H111" s="2"/>
    </row>
    <row r="112" spans="1:8" x14ac:dyDescent="0.15">
      <c r="A112" s="45" t="s">
        <v>225</v>
      </c>
      <c r="B112" s="1" t="s">
        <v>226</v>
      </c>
      <c r="C112" s="45" t="s">
        <v>227</v>
      </c>
      <c r="D112" s="45" t="s">
        <v>133</v>
      </c>
      <c r="E112" s="45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45" t="s">
        <v>228</v>
      </c>
      <c r="B113" s="1" t="s">
        <v>200</v>
      </c>
      <c r="C113" s="45" t="s">
        <v>229</v>
      </c>
      <c r="D113" s="45" t="s">
        <v>133</v>
      </c>
      <c r="E113" s="45"/>
      <c r="F113" s="2"/>
      <c r="G113" s="2"/>
      <c r="H113" s="2"/>
    </row>
    <row r="114" spans="1:8" x14ac:dyDescent="0.15">
      <c r="A114" s="45" t="s">
        <v>230</v>
      </c>
      <c r="B114" s="1" t="s">
        <v>203</v>
      </c>
      <c r="C114" s="45" t="s">
        <v>231</v>
      </c>
      <c r="D114" s="45" t="s">
        <v>133</v>
      </c>
      <c r="E114" s="45"/>
      <c r="F114" s="2"/>
      <c r="G114" s="2"/>
      <c r="H114" s="2"/>
    </row>
    <row r="115" spans="1:8" x14ac:dyDescent="0.15">
      <c r="A115" s="45" t="s">
        <v>232</v>
      </c>
      <c r="B115" s="1" t="s">
        <v>233</v>
      </c>
      <c r="C115" s="45" t="s">
        <v>234</v>
      </c>
      <c r="D115" s="45" t="s">
        <v>133</v>
      </c>
      <c r="E115" s="45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45" t="s">
        <v>235</v>
      </c>
      <c r="B116" s="1" t="s">
        <v>200</v>
      </c>
      <c r="C116" s="45" t="s">
        <v>236</v>
      </c>
      <c r="D116" s="45" t="s">
        <v>133</v>
      </c>
      <c r="E116" s="45"/>
      <c r="F116" s="2"/>
      <c r="G116" s="2"/>
      <c r="H116" s="2"/>
    </row>
    <row r="117" spans="1:8" x14ac:dyDescent="0.15">
      <c r="A117" s="45" t="s">
        <v>237</v>
      </c>
      <c r="B117" s="1" t="s">
        <v>203</v>
      </c>
      <c r="C117" s="45" t="s">
        <v>238</v>
      </c>
      <c r="D117" s="45" t="s">
        <v>133</v>
      </c>
      <c r="E117" s="45"/>
      <c r="F117" s="2"/>
      <c r="G117" s="2"/>
      <c r="H117" s="2"/>
    </row>
    <row r="118" spans="1:8" ht="42" x14ac:dyDescent="0.15">
      <c r="A118" s="45" t="s">
        <v>239</v>
      </c>
      <c r="B118" s="1" t="s">
        <v>240</v>
      </c>
      <c r="C118" s="45" t="s">
        <v>241</v>
      </c>
      <c r="D118" s="45" t="s">
        <v>133</v>
      </c>
      <c r="E118" s="45"/>
      <c r="F118" s="11">
        <f>F119+F120+F121</f>
        <v>4802678.7299999995</v>
      </c>
      <c r="G118" s="11">
        <f t="shared" ref="G118:H118" si="20">G119+G120+G121</f>
        <v>4102916.04</v>
      </c>
      <c r="H118" s="11">
        <f t="shared" si="20"/>
        <v>4197515.04</v>
      </c>
    </row>
    <row r="119" spans="1:8" x14ac:dyDescent="0.15">
      <c r="A119" s="45" t="s">
        <v>242</v>
      </c>
      <c r="B119" s="1" t="s">
        <v>243</v>
      </c>
      <c r="C119" s="45" t="s">
        <v>244</v>
      </c>
      <c r="D119" s="15">
        <v>2024</v>
      </c>
      <c r="E119" s="45"/>
      <c r="F119" s="7">
        <f>F104</f>
        <v>4802678.7299999995</v>
      </c>
      <c r="G119" s="7">
        <f t="shared" ref="G119:H119" si="21">G104</f>
        <v>4102916.04</v>
      </c>
      <c r="H119" s="7">
        <f t="shared" si="21"/>
        <v>4197515.04</v>
      </c>
    </row>
    <row r="120" spans="1:8" x14ac:dyDescent="0.15">
      <c r="A120" s="45" t="s">
        <v>245</v>
      </c>
      <c r="B120" s="1" t="s">
        <v>243</v>
      </c>
      <c r="C120" s="45" t="s">
        <v>246</v>
      </c>
      <c r="D120" s="15">
        <v>2025</v>
      </c>
      <c r="E120" s="45"/>
      <c r="F120" s="2"/>
      <c r="G120" s="2"/>
      <c r="H120" s="2"/>
    </row>
    <row r="121" spans="1:8" x14ac:dyDescent="0.15">
      <c r="A121" s="45" t="s">
        <v>247</v>
      </c>
      <c r="B121" s="1" t="s">
        <v>243</v>
      </c>
      <c r="C121" s="45" t="s">
        <v>248</v>
      </c>
      <c r="D121" s="15">
        <v>2026</v>
      </c>
      <c r="E121" s="45"/>
      <c r="F121" s="2"/>
      <c r="G121" s="2"/>
      <c r="H121" s="2"/>
    </row>
    <row r="122" spans="1:8" ht="42" x14ac:dyDescent="0.15">
      <c r="A122" s="45" t="s">
        <v>249</v>
      </c>
      <c r="B122" s="1" t="s">
        <v>250</v>
      </c>
      <c r="C122" s="45" t="s">
        <v>251</v>
      </c>
      <c r="D122" s="15" t="s">
        <v>133</v>
      </c>
      <c r="E122" s="45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45" t="s">
        <v>252</v>
      </c>
      <c r="B123" s="1" t="s">
        <v>243</v>
      </c>
      <c r="C123" s="45" t="s">
        <v>253</v>
      </c>
      <c r="D123" s="15">
        <v>2024</v>
      </c>
      <c r="E123" s="45"/>
      <c r="F123" s="2"/>
      <c r="G123" s="2"/>
      <c r="H123" s="2"/>
    </row>
    <row r="124" spans="1:8" x14ac:dyDescent="0.15">
      <c r="A124" s="45" t="s">
        <v>254</v>
      </c>
      <c r="B124" s="1" t="s">
        <v>243</v>
      </c>
      <c r="C124" s="45" t="s">
        <v>255</v>
      </c>
      <c r="D124" s="15">
        <v>2025</v>
      </c>
      <c r="E124" s="45"/>
      <c r="F124" s="2"/>
      <c r="G124" s="2"/>
      <c r="H124" s="2"/>
    </row>
    <row r="125" spans="1:8" x14ac:dyDescent="0.15">
      <c r="A125" s="45" t="s">
        <v>256</v>
      </c>
      <c r="B125" s="1" t="s">
        <v>243</v>
      </c>
      <c r="C125" s="45" t="s">
        <v>257</v>
      </c>
      <c r="D125" s="15">
        <v>2026</v>
      </c>
      <c r="E125" s="45"/>
      <c r="F125" s="2"/>
      <c r="G125" s="2"/>
      <c r="H125" s="2"/>
    </row>
    <row r="127" spans="1:8" x14ac:dyDescent="0.15">
      <c r="A127" s="127" t="s">
        <v>258</v>
      </c>
      <c r="B127" s="127"/>
      <c r="C127" s="128" t="s">
        <v>270</v>
      </c>
      <c r="D127" s="129"/>
      <c r="E127" s="44"/>
      <c r="F127" s="128" t="s">
        <v>271</v>
      </c>
      <c r="G127" s="129"/>
    </row>
    <row r="128" spans="1:8" x14ac:dyDescent="0.15">
      <c r="C128" s="125" t="s">
        <v>259</v>
      </c>
      <c r="D128" s="125"/>
      <c r="E128" s="41" t="s">
        <v>2</v>
      </c>
      <c r="F128" s="125" t="s">
        <v>3</v>
      </c>
      <c r="G128" s="125"/>
    </row>
    <row r="130" spans="1:7" x14ac:dyDescent="0.15">
      <c r="A130" s="127" t="s">
        <v>260</v>
      </c>
      <c r="B130" s="127"/>
      <c r="C130" s="128" t="s">
        <v>265</v>
      </c>
      <c r="D130" s="129"/>
      <c r="E130" s="43" t="s">
        <v>269</v>
      </c>
      <c r="F130" s="128" t="s">
        <v>266</v>
      </c>
      <c r="G130" s="129"/>
    </row>
    <row r="131" spans="1:7" ht="21" x14ac:dyDescent="0.15">
      <c r="C131" s="125" t="s">
        <v>259</v>
      </c>
      <c r="D131" s="125"/>
      <c r="E131" s="41" t="s">
        <v>261</v>
      </c>
      <c r="F131" s="125" t="s">
        <v>262</v>
      </c>
      <c r="G131" s="125"/>
    </row>
    <row r="132" spans="1:7" ht="10.5" customHeight="1" x14ac:dyDescent="0.15">
      <c r="A132" s="126" t="s">
        <v>294</v>
      </c>
      <c r="B132" s="126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B6B90-EE20-4219-8E03-8F5059E08AC4}">
  <sheetPr>
    <pageSetUpPr fitToPage="1"/>
  </sheetPr>
  <dimension ref="A1:I132"/>
  <sheetViews>
    <sheetView topLeftCell="A115" workbookViewId="0">
      <selection activeCell="B7" sqref="B7:I13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42" t="s">
        <v>275</v>
      </c>
      <c r="H3" s="142"/>
      <c r="I3" s="142"/>
    </row>
    <row r="4" spans="2:9" ht="15" customHeight="1" x14ac:dyDescent="0.15">
      <c r="G4" s="143" t="s">
        <v>1</v>
      </c>
      <c r="H4" s="143"/>
      <c r="I4" s="143"/>
    </row>
    <row r="5" spans="2:9" ht="18" customHeight="1" x14ac:dyDescent="0.15">
      <c r="G5" s="59"/>
      <c r="H5" s="142" t="s">
        <v>273</v>
      </c>
      <c r="I5" s="142"/>
    </row>
    <row r="6" spans="2:9" ht="15" customHeight="1" x14ac:dyDescent="0.15">
      <c r="G6" s="60" t="s">
        <v>2</v>
      </c>
      <c r="H6" s="143" t="s">
        <v>3</v>
      </c>
      <c r="I6" s="143"/>
    </row>
    <row r="7" spans="2:9" ht="30" customHeight="1" x14ac:dyDescent="0.15">
      <c r="G7" s="126" t="s">
        <v>300</v>
      </c>
      <c r="H7" s="126"/>
      <c r="I7" s="126"/>
    </row>
    <row r="8" spans="2:9" ht="20.100000000000001" customHeight="1" x14ac:dyDescent="0.15">
      <c r="G8" s="126" t="s">
        <v>4</v>
      </c>
      <c r="H8" s="126"/>
      <c r="I8" s="126"/>
    </row>
    <row r="9" spans="2:9" ht="9.75" customHeight="1" x14ac:dyDescent="0.15"/>
    <row r="10" spans="2:9" ht="20.25" customHeight="1" x14ac:dyDescent="0.15">
      <c r="B10" s="139" t="s">
        <v>5</v>
      </c>
      <c r="C10" s="139"/>
      <c r="D10" s="139"/>
      <c r="E10" s="139"/>
      <c r="F10" s="139"/>
      <c r="G10" s="139"/>
      <c r="H10" s="12"/>
      <c r="I10" s="12"/>
    </row>
    <row r="11" spans="2:9" ht="30" customHeight="1" x14ac:dyDescent="0.15">
      <c r="B11" s="139" t="s">
        <v>280</v>
      </c>
      <c r="C11" s="139"/>
      <c r="D11" s="139"/>
      <c r="E11" s="139"/>
      <c r="F11" s="139"/>
      <c r="G11" s="139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40" t="s">
        <v>301</v>
      </c>
      <c r="E13" s="140"/>
      <c r="F13" s="140"/>
      <c r="G13" s="14" t="s">
        <v>8</v>
      </c>
      <c r="H13" s="15" t="s">
        <v>302</v>
      </c>
      <c r="I13" s="15"/>
    </row>
    <row r="14" spans="2:9" ht="18.75" customHeight="1" x14ac:dyDescent="0.15">
      <c r="G14" s="54" t="s">
        <v>9</v>
      </c>
      <c r="H14" s="6">
        <v>52302592</v>
      </c>
      <c r="I14" s="57"/>
    </row>
    <row r="15" spans="2:9" ht="26.25" customHeight="1" x14ac:dyDescent="0.15">
      <c r="B15" s="4" t="s">
        <v>10</v>
      </c>
      <c r="C15" s="141" t="s">
        <v>264</v>
      </c>
      <c r="D15" s="141"/>
      <c r="E15" s="141"/>
      <c r="F15" s="141"/>
      <c r="G15" s="54" t="s">
        <v>11</v>
      </c>
      <c r="H15" s="6">
        <v>504</v>
      </c>
      <c r="I15" s="57"/>
    </row>
    <row r="16" spans="2:9" ht="18.75" customHeight="1" x14ac:dyDescent="0.15">
      <c r="G16" s="54" t="s">
        <v>9</v>
      </c>
      <c r="H16" s="8">
        <v>52320517</v>
      </c>
      <c r="I16" s="57"/>
    </row>
    <row r="17" spans="1:9" ht="18.75" customHeight="1" x14ac:dyDescent="0.15">
      <c r="G17" s="54" t="s">
        <v>12</v>
      </c>
      <c r="H17" s="6">
        <v>5512004487</v>
      </c>
      <c r="I17" s="57"/>
    </row>
    <row r="18" spans="1:9" ht="30.75" customHeight="1" x14ac:dyDescent="0.15">
      <c r="B18" s="4" t="s">
        <v>13</v>
      </c>
      <c r="C18" s="141" t="s">
        <v>272</v>
      </c>
      <c r="D18" s="141"/>
      <c r="E18" s="141"/>
      <c r="F18" s="141"/>
      <c r="G18" s="54" t="s">
        <v>14</v>
      </c>
      <c r="H18" s="6">
        <v>551201001</v>
      </c>
      <c r="I18" s="57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54" t="s">
        <v>17</v>
      </c>
      <c r="H19" s="57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8" t="s">
        <v>20</v>
      </c>
      <c r="B23" s="138"/>
      <c r="C23" s="137" t="s">
        <v>21</v>
      </c>
      <c r="D23" s="137" t="s">
        <v>22</v>
      </c>
      <c r="E23" s="137" t="s">
        <v>23</v>
      </c>
      <c r="F23" s="137" t="s">
        <v>24</v>
      </c>
      <c r="G23" s="137"/>
      <c r="H23" s="137"/>
    </row>
    <row r="24" spans="1:9" ht="27" customHeight="1" x14ac:dyDescent="0.15">
      <c r="A24" s="138"/>
      <c r="B24" s="138"/>
      <c r="C24" s="137"/>
      <c r="D24" s="137"/>
      <c r="E24" s="137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7">
        <v>1</v>
      </c>
      <c r="B25" s="137"/>
      <c r="C25" s="58">
        <v>2</v>
      </c>
      <c r="D25" s="58">
        <v>3</v>
      </c>
      <c r="E25" s="58">
        <v>4</v>
      </c>
      <c r="F25" s="58">
        <v>5</v>
      </c>
      <c r="G25" s="58">
        <v>6</v>
      </c>
      <c r="H25" s="58">
        <v>7</v>
      </c>
    </row>
    <row r="26" spans="1:9" ht="16.5" customHeight="1" x14ac:dyDescent="0.15">
      <c r="A26" s="130" t="s">
        <v>25</v>
      </c>
      <c r="B26" s="130"/>
      <c r="C26" s="15" t="s">
        <v>26</v>
      </c>
      <c r="D26" s="15" t="s">
        <v>27</v>
      </c>
      <c r="E26" s="15" t="s">
        <v>27</v>
      </c>
      <c r="F26" s="49">
        <v>4393.9399999999996</v>
      </c>
      <c r="G26" s="10">
        <v>0</v>
      </c>
      <c r="H26" s="10">
        <v>0</v>
      </c>
      <c r="I26" s="57" t="s">
        <v>28</v>
      </c>
    </row>
    <row r="27" spans="1:9" ht="16.5" customHeight="1" x14ac:dyDescent="0.15">
      <c r="A27" s="130" t="s">
        <v>29</v>
      </c>
      <c r="B27" s="130"/>
      <c r="C27" s="15" t="s">
        <v>30</v>
      </c>
      <c r="D27" s="15" t="s">
        <v>27</v>
      </c>
      <c r="E27" s="15" t="s">
        <v>27</v>
      </c>
      <c r="F27" s="49">
        <f>F26+F28-F46</f>
        <v>0</v>
      </c>
      <c r="G27" s="7">
        <v>0</v>
      </c>
      <c r="H27" s="7">
        <v>0</v>
      </c>
      <c r="I27" s="57" t="s">
        <v>28</v>
      </c>
    </row>
    <row r="28" spans="1:9" ht="16.5" customHeight="1" x14ac:dyDescent="0.15">
      <c r="A28" s="130" t="s">
        <v>31</v>
      </c>
      <c r="B28" s="130"/>
      <c r="C28" s="15" t="s">
        <v>32</v>
      </c>
      <c r="D28" s="15"/>
      <c r="E28" s="15"/>
      <c r="F28" s="49">
        <f>F29+F30+F34+F35+F39+F40+F41</f>
        <v>19868994.66</v>
      </c>
      <c r="G28" s="10">
        <f t="shared" ref="G28:H28" si="0">G29+G30+G34+G35+G39+G40</f>
        <v>18428917.859999999</v>
      </c>
      <c r="H28" s="10">
        <f t="shared" si="0"/>
        <v>17682471.43</v>
      </c>
      <c r="I28" s="57" t="s">
        <v>28</v>
      </c>
    </row>
    <row r="29" spans="1:9" ht="21.75" customHeight="1" x14ac:dyDescent="0.15">
      <c r="A29" s="130" t="s">
        <v>33</v>
      </c>
      <c r="B29" s="130"/>
      <c r="C29" s="50" t="s">
        <v>34</v>
      </c>
      <c r="D29" s="15" t="s">
        <v>35</v>
      </c>
      <c r="E29" s="15"/>
      <c r="F29" s="16">
        <v>0</v>
      </c>
      <c r="G29" s="7"/>
      <c r="H29" s="7"/>
      <c r="I29" s="57" t="s">
        <v>28</v>
      </c>
    </row>
    <row r="30" spans="1:9" ht="18.75" customHeight="1" x14ac:dyDescent="0.15">
      <c r="A30" s="130" t="s">
        <v>36</v>
      </c>
      <c r="B30" s="130"/>
      <c r="C30" s="50" t="s">
        <v>37</v>
      </c>
      <c r="D30" s="15" t="s">
        <v>38</v>
      </c>
      <c r="E30" s="15"/>
      <c r="F30" s="49">
        <f>F31+F32+F33</f>
        <v>18340314.66</v>
      </c>
      <c r="G30" s="10">
        <f>G31+G32+G33</f>
        <v>16903237.859999999</v>
      </c>
      <c r="H30" s="10">
        <f t="shared" ref="H30" si="1">H31+H32+H33</f>
        <v>17055171.43</v>
      </c>
      <c r="I30" s="57" t="s">
        <v>28</v>
      </c>
    </row>
    <row r="31" spans="1:9" ht="46.5" customHeight="1" x14ac:dyDescent="0.15">
      <c r="A31" s="130" t="s">
        <v>39</v>
      </c>
      <c r="B31" s="130"/>
      <c r="C31" s="15" t="s">
        <v>40</v>
      </c>
      <c r="D31" s="15" t="s">
        <v>38</v>
      </c>
      <c r="E31" s="15"/>
      <c r="F31" s="51">
        <v>18340314.66</v>
      </c>
      <c r="G31" s="7">
        <v>16903237.859999999</v>
      </c>
      <c r="H31" s="7">
        <v>17055171.43</v>
      </c>
      <c r="I31" s="57" t="s">
        <v>28</v>
      </c>
    </row>
    <row r="32" spans="1:9" ht="34.5" customHeight="1" x14ac:dyDescent="0.15">
      <c r="A32" s="130" t="s">
        <v>41</v>
      </c>
      <c r="B32" s="130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57" t="s">
        <v>28</v>
      </c>
    </row>
    <row r="33" spans="1:9" ht="21.75" customHeight="1" x14ac:dyDescent="0.15">
      <c r="A33" s="135" t="s">
        <v>263</v>
      </c>
      <c r="B33" s="130"/>
      <c r="C33" s="15">
        <v>1230</v>
      </c>
      <c r="D33" s="15">
        <v>130</v>
      </c>
      <c r="E33" s="15"/>
      <c r="F33" s="51">
        <v>0</v>
      </c>
      <c r="G33" s="7">
        <v>0</v>
      </c>
      <c r="H33" s="7">
        <v>0</v>
      </c>
      <c r="I33" s="58"/>
    </row>
    <row r="34" spans="1:9" ht="19.5" customHeight="1" x14ac:dyDescent="0.15">
      <c r="A34" s="130" t="s">
        <v>43</v>
      </c>
      <c r="B34" s="130"/>
      <c r="C34" s="50" t="s">
        <v>44</v>
      </c>
      <c r="D34" s="15" t="s">
        <v>45</v>
      </c>
      <c r="E34" s="15"/>
      <c r="F34" s="49">
        <v>0</v>
      </c>
      <c r="G34" s="7">
        <v>0</v>
      </c>
      <c r="H34" s="7">
        <v>0</v>
      </c>
      <c r="I34" s="57" t="s">
        <v>28</v>
      </c>
    </row>
    <row r="35" spans="1:9" ht="19.5" customHeight="1" x14ac:dyDescent="0.15">
      <c r="A35" s="130" t="s">
        <v>46</v>
      </c>
      <c r="B35" s="130"/>
      <c r="C35" s="50" t="s">
        <v>47</v>
      </c>
      <c r="D35" s="15" t="s">
        <v>48</v>
      </c>
      <c r="E35" s="15"/>
      <c r="F35" s="49">
        <f t="shared" ref="F35:H35" si="2">F36+F37+F38</f>
        <v>1528680</v>
      </c>
      <c r="G35" s="10">
        <f t="shared" si="2"/>
        <v>1525680</v>
      </c>
      <c r="H35" s="10">
        <f t="shared" si="2"/>
        <v>627300</v>
      </c>
      <c r="I35" s="57" t="s">
        <v>28</v>
      </c>
    </row>
    <row r="36" spans="1:9" ht="19.5" customHeight="1" x14ac:dyDescent="0.15">
      <c r="A36" s="130" t="s">
        <v>49</v>
      </c>
      <c r="B36" s="130"/>
      <c r="C36" s="15" t="s">
        <v>50</v>
      </c>
      <c r="D36" s="15" t="s">
        <v>48</v>
      </c>
      <c r="E36" s="15"/>
      <c r="F36" s="51">
        <v>1528680</v>
      </c>
      <c r="G36" s="7">
        <v>1525680</v>
      </c>
      <c r="H36" s="7">
        <v>627300</v>
      </c>
      <c r="I36" s="57" t="s">
        <v>28</v>
      </c>
    </row>
    <row r="37" spans="1:9" ht="19.5" customHeight="1" x14ac:dyDescent="0.15">
      <c r="A37" s="130" t="s">
        <v>51</v>
      </c>
      <c r="B37" s="130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57" t="s">
        <v>28</v>
      </c>
    </row>
    <row r="38" spans="1:9" ht="19.5" customHeight="1" x14ac:dyDescent="0.15">
      <c r="A38" s="135" t="s">
        <v>263</v>
      </c>
      <c r="B38" s="130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58"/>
    </row>
    <row r="39" spans="1:9" ht="19.5" customHeight="1" x14ac:dyDescent="0.15">
      <c r="A39" s="130" t="s">
        <v>53</v>
      </c>
      <c r="B39" s="130"/>
      <c r="C39" s="50" t="s">
        <v>54</v>
      </c>
      <c r="D39" s="15" t="s">
        <v>55</v>
      </c>
      <c r="E39" s="15"/>
      <c r="F39" s="49">
        <v>0</v>
      </c>
      <c r="G39" s="7">
        <v>0</v>
      </c>
      <c r="H39" s="7">
        <v>0</v>
      </c>
      <c r="I39" s="57" t="s">
        <v>28</v>
      </c>
    </row>
    <row r="40" spans="1:9" ht="19.5" customHeight="1" x14ac:dyDescent="0.15">
      <c r="A40" s="130" t="s">
        <v>56</v>
      </c>
      <c r="B40" s="130"/>
      <c r="C40" s="50" t="s">
        <v>57</v>
      </c>
      <c r="D40" s="15"/>
      <c r="E40" s="15"/>
      <c r="F40" s="49">
        <v>0</v>
      </c>
      <c r="G40" s="7">
        <v>0</v>
      </c>
      <c r="H40" s="7">
        <v>0</v>
      </c>
      <c r="I40" s="57" t="s">
        <v>28</v>
      </c>
    </row>
    <row r="41" spans="1:9" ht="19.5" customHeight="1" x14ac:dyDescent="0.15">
      <c r="A41" s="130" t="s">
        <v>58</v>
      </c>
      <c r="B41" s="130"/>
      <c r="C41" s="50" t="s">
        <v>59</v>
      </c>
      <c r="D41" s="15" t="s">
        <v>27</v>
      </c>
      <c r="E41" s="15"/>
      <c r="F41" s="49">
        <f>F42+F43+F44+F45</f>
        <v>0</v>
      </c>
      <c r="G41" s="7">
        <v>0</v>
      </c>
      <c r="H41" s="7">
        <v>0</v>
      </c>
      <c r="I41" s="57" t="s">
        <v>28</v>
      </c>
    </row>
    <row r="42" spans="1:9" ht="35.25" customHeight="1" x14ac:dyDescent="0.15">
      <c r="A42" s="130" t="s">
        <v>60</v>
      </c>
      <c r="B42" s="130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57" t="s">
        <v>28</v>
      </c>
    </row>
    <row r="43" spans="1:9" ht="35.25" customHeight="1" x14ac:dyDescent="0.15">
      <c r="A43" s="130" t="s">
        <v>63</v>
      </c>
      <c r="B43" s="130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57" t="s">
        <v>28</v>
      </c>
    </row>
    <row r="44" spans="1:9" ht="22.5" customHeight="1" x14ac:dyDescent="0.15">
      <c r="A44" s="130" t="s">
        <v>65</v>
      </c>
      <c r="B44" s="130"/>
      <c r="C44" s="15" t="s">
        <v>66</v>
      </c>
      <c r="D44" s="15" t="s">
        <v>62</v>
      </c>
      <c r="E44" s="15"/>
      <c r="F44" s="51">
        <v>0</v>
      </c>
      <c r="G44" s="7">
        <v>0</v>
      </c>
      <c r="H44" s="7">
        <v>0</v>
      </c>
      <c r="I44" s="57" t="s">
        <v>28</v>
      </c>
    </row>
    <row r="45" spans="1:9" ht="27.75" customHeight="1" x14ac:dyDescent="0.15">
      <c r="A45" s="130" t="s">
        <v>67</v>
      </c>
      <c r="B45" s="130"/>
      <c r="C45" s="15" t="s">
        <v>68</v>
      </c>
      <c r="D45" s="15" t="s">
        <v>62</v>
      </c>
      <c r="E45" s="15"/>
      <c r="F45" s="51">
        <v>0</v>
      </c>
      <c r="G45" s="7">
        <v>0</v>
      </c>
      <c r="H45" s="7">
        <v>0</v>
      </c>
      <c r="I45" s="57" t="s">
        <v>28</v>
      </c>
    </row>
    <row r="46" spans="1:9" ht="18" customHeight="1" x14ac:dyDescent="0.15">
      <c r="A46" s="130" t="s">
        <v>69</v>
      </c>
      <c r="B46" s="130"/>
      <c r="C46" s="58" t="s">
        <v>70</v>
      </c>
      <c r="D46" s="58" t="s">
        <v>27</v>
      </c>
      <c r="E46" s="58"/>
      <c r="F46" s="10">
        <f>F47+F57+F63+F67+F71+F73</f>
        <v>19873388.600000001</v>
      </c>
      <c r="G46" s="10">
        <f t="shared" ref="G46:H46" si="3">G47+G57+G63+G67+G71+G73</f>
        <v>18428917.859999999</v>
      </c>
      <c r="H46" s="10">
        <f t="shared" si="3"/>
        <v>17682471.43</v>
      </c>
      <c r="I46" s="57" t="s">
        <v>28</v>
      </c>
    </row>
    <row r="47" spans="1:9" ht="26.25" customHeight="1" x14ac:dyDescent="0.15">
      <c r="A47" s="130" t="s">
        <v>71</v>
      </c>
      <c r="B47" s="130"/>
      <c r="C47" s="58" t="s">
        <v>72</v>
      </c>
      <c r="D47" s="58" t="s">
        <v>27</v>
      </c>
      <c r="E47" s="58"/>
      <c r="F47" s="10">
        <f>F48+F49+F50+F51+F54+F55+F56</f>
        <v>15345214.82</v>
      </c>
      <c r="G47" s="10">
        <f t="shared" ref="G47:H47" si="4">G48+G49+G50+G51+G54+G55+G56</f>
        <v>14300514.82</v>
      </c>
      <c r="H47" s="10">
        <f t="shared" si="4"/>
        <v>13459469.390000001</v>
      </c>
      <c r="I47" s="57" t="s">
        <v>28</v>
      </c>
    </row>
    <row r="48" spans="1:9" ht="24" customHeight="1" x14ac:dyDescent="0.15">
      <c r="A48" s="130" t="s">
        <v>73</v>
      </c>
      <c r="B48" s="130"/>
      <c r="C48" s="58" t="s">
        <v>74</v>
      </c>
      <c r="D48" s="58" t="s">
        <v>75</v>
      </c>
      <c r="E48" s="58"/>
      <c r="F48" s="7">
        <v>11833012.529999999</v>
      </c>
      <c r="G48" s="7">
        <v>11030632.529999999</v>
      </c>
      <c r="H48" s="7">
        <v>10386685.66</v>
      </c>
      <c r="I48" s="57" t="s">
        <v>28</v>
      </c>
    </row>
    <row r="49" spans="1:9" ht="17.25" customHeight="1" x14ac:dyDescent="0.15">
      <c r="A49" s="130" t="s">
        <v>76</v>
      </c>
      <c r="B49" s="130"/>
      <c r="C49" s="58" t="s">
        <v>77</v>
      </c>
      <c r="D49" s="58" t="s">
        <v>78</v>
      </c>
      <c r="E49" s="58"/>
      <c r="F49" s="7">
        <v>0</v>
      </c>
      <c r="G49" s="7">
        <v>0</v>
      </c>
      <c r="H49" s="7">
        <v>0</v>
      </c>
      <c r="I49" s="57" t="s">
        <v>28</v>
      </c>
    </row>
    <row r="50" spans="1:9" ht="33" customHeight="1" x14ac:dyDescent="0.15">
      <c r="A50" s="130" t="s">
        <v>79</v>
      </c>
      <c r="B50" s="130"/>
      <c r="C50" s="58" t="s">
        <v>80</v>
      </c>
      <c r="D50" s="58" t="s">
        <v>81</v>
      </c>
      <c r="E50" s="58"/>
      <c r="F50" s="7">
        <v>0</v>
      </c>
      <c r="G50" s="7">
        <v>0</v>
      </c>
      <c r="H50" s="7">
        <v>0</v>
      </c>
      <c r="I50" s="57" t="s">
        <v>28</v>
      </c>
    </row>
    <row r="51" spans="1:9" ht="28.5" customHeight="1" x14ac:dyDescent="0.15">
      <c r="A51" s="130" t="s">
        <v>82</v>
      </c>
      <c r="B51" s="130"/>
      <c r="C51" s="58" t="s">
        <v>83</v>
      </c>
      <c r="D51" s="58" t="s">
        <v>84</v>
      </c>
      <c r="E51" s="58"/>
      <c r="F51" s="10">
        <f>F52+F53</f>
        <v>3512202.29</v>
      </c>
      <c r="G51" s="10">
        <f t="shared" ref="G51:H51" si="5">G52+G53</f>
        <v>3269882.29</v>
      </c>
      <c r="H51" s="10">
        <f t="shared" si="5"/>
        <v>3072783.73</v>
      </c>
      <c r="I51" s="57" t="s">
        <v>28</v>
      </c>
    </row>
    <row r="52" spans="1:9" ht="24" customHeight="1" x14ac:dyDescent="0.15">
      <c r="A52" s="130" t="s">
        <v>85</v>
      </c>
      <c r="B52" s="130"/>
      <c r="C52" s="58" t="s">
        <v>86</v>
      </c>
      <c r="D52" s="58" t="s">
        <v>84</v>
      </c>
      <c r="E52" s="58"/>
      <c r="F52" s="7">
        <v>3512202.29</v>
      </c>
      <c r="G52" s="7">
        <v>3269882.29</v>
      </c>
      <c r="H52" s="7">
        <v>3072783.73</v>
      </c>
      <c r="I52" s="57" t="s">
        <v>28</v>
      </c>
    </row>
    <row r="53" spans="1:9" ht="17.25" customHeight="1" x14ac:dyDescent="0.15">
      <c r="A53" s="130" t="s">
        <v>87</v>
      </c>
      <c r="B53" s="130"/>
      <c r="C53" s="58" t="s">
        <v>88</v>
      </c>
      <c r="D53" s="58" t="s">
        <v>84</v>
      </c>
      <c r="E53" s="58"/>
      <c r="F53" s="7">
        <v>0</v>
      </c>
      <c r="G53" s="7">
        <v>0</v>
      </c>
      <c r="H53" s="7">
        <v>0</v>
      </c>
      <c r="I53" s="57" t="s">
        <v>28</v>
      </c>
    </row>
    <row r="54" spans="1:9" ht="24.75" customHeight="1" x14ac:dyDescent="0.15">
      <c r="A54" s="130" t="s">
        <v>89</v>
      </c>
      <c r="B54" s="130"/>
      <c r="C54" s="58" t="s">
        <v>90</v>
      </c>
      <c r="D54" s="58" t="s">
        <v>91</v>
      </c>
      <c r="E54" s="58"/>
      <c r="F54" s="7">
        <v>0</v>
      </c>
      <c r="G54" s="7">
        <v>0</v>
      </c>
      <c r="H54" s="7">
        <v>0</v>
      </c>
      <c r="I54" s="57" t="s">
        <v>28</v>
      </c>
    </row>
    <row r="55" spans="1:9" ht="27" customHeight="1" x14ac:dyDescent="0.15">
      <c r="A55" s="130" t="s">
        <v>92</v>
      </c>
      <c r="B55" s="130"/>
      <c r="C55" s="58" t="s">
        <v>93</v>
      </c>
      <c r="D55" s="58" t="s">
        <v>94</v>
      </c>
      <c r="E55" s="58"/>
      <c r="F55" s="7">
        <v>0</v>
      </c>
      <c r="G55" s="7">
        <v>0</v>
      </c>
      <c r="H55" s="7">
        <v>0</v>
      </c>
      <c r="I55" s="57" t="s">
        <v>28</v>
      </c>
    </row>
    <row r="56" spans="1:9" ht="26.25" customHeight="1" x14ac:dyDescent="0.15">
      <c r="A56" s="130" t="s">
        <v>95</v>
      </c>
      <c r="B56" s="130"/>
      <c r="C56" s="58" t="s">
        <v>96</v>
      </c>
      <c r="D56" s="58" t="s">
        <v>97</v>
      </c>
      <c r="E56" s="58"/>
      <c r="F56" s="7">
        <v>0</v>
      </c>
      <c r="G56" s="7">
        <v>0</v>
      </c>
      <c r="H56" s="7">
        <v>0</v>
      </c>
      <c r="I56" s="57" t="s">
        <v>28</v>
      </c>
    </row>
    <row r="57" spans="1:9" ht="24.75" customHeight="1" x14ac:dyDescent="0.15">
      <c r="A57" s="130" t="s">
        <v>98</v>
      </c>
      <c r="B57" s="130"/>
      <c r="C57" s="58" t="s">
        <v>99</v>
      </c>
      <c r="D57" s="58" t="s">
        <v>100</v>
      </c>
      <c r="E57" s="58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57" t="s">
        <v>28</v>
      </c>
    </row>
    <row r="58" spans="1:9" ht="33.75" customHeight="1" x14ac:dyDescent="0.15">
      <c r="A58" s="130" t="s">
        <v>101</v>
      </c>
      <c r="B58" s="130"/>
      <c r="C58" s="58" t="s">
        <v>102</v>
      </c>
      <c r="D58" s="58" t="s">
        <v>103</v>
      </c>
      <c r="E58" s="58"/>
      <c r="F58" s="7">
        <v>0</v>
      </c>
      <c r="G58" s="7">
        <v>0</v>
      </c>
      <c r="H58" s="7">
        <v>0</v>
      </c>
      <c r="I58" s="57" t="s">
        <v>28</v>
      </c>
    </row>
    <row r="59" spans="1:9" ht="41.25" customHeight="1" x14ac:dyDescent="0.15">
      <c r="A59" s="130" t="s">
        <v>104</v>
      </c>
      <c r="B59" s="130"/>
      <c r="C59" s="58" t="s">
        <v>105</v>
      </c>
      <c r="D59" s="58" t="s">
        <v>106</v>
      </c>
      <c r="E59" s="58"/>
      <c r="F59" s="7">
        <v>0</v>
      </c>
      <c r="G59" s="7">
        <v>0</v>
      </c>
      <c r="H59" s="7">
        <v>0</v>
      </c>
      <c r="I59" s="57" t="s">
        <v>28</v>
      </c>
    </row>
    <row r="60" spans="1:9" ht="33.75" customHeight="1" x14ac:dyDescent="0.15">
      <c r="A60" s="130" t="s">
        <v>107</v>
      </c>
      <c r="B60" s="130"/>
      <c r="C60" s="58" t="s">
        <v>108</v>
      </c>
      <c r="D60" s="58" t="s">
        <v>109</v>
      </c>
      <c r="E60" s="58"/>
      <c r="F60" s="7">
        <v>0</v>
      </c>
      <c r="G60" s="7">
        <v>0</v>
      </c>
      <c r="H60" s="7">
        <v>0</v>
      </c>
      <c r="I60" s="57" t="s">
        <v>28</v>
      </c>
    </row>
    <row r="61" spans="1:9" ht="46.5" customHeight="1" x14ac:dyDescent="0.15">
      <c r="A61" s="130" t="s">
        <v>110</v>
      </c>
      <c r="B61" s="130"/>
      <c r="C61" s="58" t="s">
        <v>111</v>
      </c>
      <c r="D61" s="58" t="s">
        <v>112</v>
      </c>
      <c r="E61" s="58"/>
      <c r="F61" s="7">
        <v>0</v>
      </c>
      <c r="G61" s="7">
        <v>0</v>
      </c>
      <c r="H61" s="7">
        <v>0</v>
      </c>
      <c r="I61" s="57" t="s">
        <v>28</v>
      </c>
    </row>
    <row r="62" spans="1:9" ht="24.75" customHeight="1" x14ac:dyDescent="0.15">
      <c r="A62" s="130" t="s">
        <v>113</v>
      </c>
      <c r="B62" s="130"/>
      <c r="C62" s="58" t="s">
        <v>114</v>
      </c>
      <c r="D62" s="58" t="s">
        <v>115</v>
      </c>
      <c r="E62" s="58"/>
      <c r="F62" s="7">
        <v>0</v>
      </c>
      <c r="G62" s="7">
        <v>0</v>
      </c>
      <c r="H62" s="7">
        <v>0</v>
      </c>
      <c r="I62" s="57" t="s">
        <v>28</v>
      </c>
    </row>
    <row r="63" spans="1:9" ht="19.5" customHeight="1" x14ac:dyDescent="0.15">
      <c r="A63" s="130" t="s">
        <v>116</v>
      </c>
      <c r="B63" s="130"/>
      <c r="C63" s="58" t="s">
        <v>117</v>
      </c>
      <c r="D63" s="58" t="s">
        <v>118</v>
      </c>
      <c r="E63" s="58"/>
      <c r="F63" s="10">
        <f>F64+F65+F66</f>
        <v>125517.8</v>
      </c>
      <c r="G63" s="10">
        <f t="shared" ref="G63:H63" si="7">G64+G65+G66</f>
        <v>25487</v>
      </c>
      <c r="H63" s="10">
        <f t="shared" si="7"/>
        <v>25487</v>
      </c>
      <c r="I63" s="57" t="s">
        <v>28</v>
      </c>
    </row>
    <row r="64" spans="1:9" ht="24" customHeight="1" x14ac:dyDescent="0.15">
      <c r="A64" s="130" t="s">
        <v>119</v>
      </c>
      <c r="B64" s="130"/>
      <c r="C64" s="58" t="s">
        <v>120</v>
      </c>
      <c r="D64" s="58" t="s">
        <v>121</v>
      </c>
      <c r="E64" s="58"/>
      <c r="F64" s="7">
        <v>18981</v>
      </c>
      <c r="G64" s="7">
        <v>18981</v>
      </c>
      <c r="H64" s="7">
        <v>18981</v>
      </c>
      <c r="I64" s="57" t="s">
        <v>28</v>
      </c>
    </row>
    <row r="65" spans="1:9" ht="24" customHeight="1" x14ac:dyDescent="0.15">
      <c r="A65" s="130" t="s">
        <v>122</v>
      </c>
      <c r="B65" s="130"/>
      <c r="C65" s="58" t="s">
        <v>123</v>
      </c>
      <c r="D65" s="58" t="s">
        <v>124</v>
      </c>
      <c r="E65" s="58"/>
      <c r="F65" s="7">
        <v>6506</v>
      </c>
      <c r="G65" s="7">
        <v>6506</v>
      </c>
      <c r="H65" s="7">
        <v>6506</v>
      </c>
      <c r="I65" s="57" t="s">
        <v>28</v>
      </c>
    </row>
    <row r="66" spans="1:9" ht="22.5" customHeight="1" x14ac:dyDescent="0.15">
      <c r="A66" s="130" t="s">
        <v>125</v>
      </c>
      <c r="B66" s="130"/>
      <c r="C66" s="58" t="s">
        <v>126</v>
      </c>
      <c r="D66" s="58" t="s">
        <v>127</v>
      </c>
      <c r="E66" s="58"/>
      <c r="F66" s="7">
        <v>100030.8</v>
      </c>
      <c r="G66" s="7">
        <v>0</v>
      </c>
      <c r="H66" s="7">
        <v>0</v>
      </c>
      <c r="I66" s="57" t="s">
        <v>28</v>
      </c>
    </row>
    <row r="67" spans="1:9" ht="18.75" customHeight="1" x14ac:dyDescent="0.15">
      <c r="A67" s="130" t="s">
        <v>128</v>
      </c>
      <c r="B67" s="130"/>
      <c r="C67" s="58" t="s">
        <v>129</v>
      </c>
      <c r="D67" s="58" t="s">
        <v>27</v>
      </c>
      <c r="E67" s="58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57" t="s">
        <v>28</v>
      </c>
    </row>
    <row r="68" spans="1:9" ht="22.5" customHeight="1" x14ac:dyDescent="0.15">
      <c r="A68" s="130" t="s">
        <v>130</v>
      </c>
      <c r="B68" s="130"/>
      <c r="C68" s="58" t="s">
        <v>131</v>
      </c>
      <c r="D68" s="58" t="s">
        <v>132</v>
      </c>
      <c r="E68" s="58"/>
      <c r="F68" s="7">
        <v>0</v>
      </c>
      <c r="G68" s="7">
        <v>0</v>
      </c>
      <c r="H68" s="7">
        <v>0</v>
      </c>
      <c r="I68" s="57" t="s">
        <v>28</v>
      </c>
    </row>
    <row r="69" spans="1:9" ht="19.5" customHeight="1" x14ac:dyDescent="0.15">
      <c r="A69" s="130" t="s">
        <v>134</v>
      </c>
      <c r="B69" s="130"/>
      <c r="C69" s="58" t="s">
        <v>135</v>
      </c>
      <c r="D69" s="58" t="s">
        <v>136</v>
      </c>
      <c r="E69" s="58"/>
      <c r="F69" s="7">
        <v>0</v>
      </c>
      <c r="G69" s="7">
        <v>0</v>
      </c>
      <c r="H69" s="7">
        <v>0</v>
      </c>
      <c r="I69" s="57" t="s">
        <v>28</v>
      </c>
    </row>
    <row r="70" spans="1:9" ht="27.75" customHeight="1" x14ac:dyDescent="0.15">
      <c r="A70" s="130" t="s">
        <v>137</v>
      </c>
      <c r="B70" s="130"/>
      <c r="C70" s="58" t="s">
        <v>138</v>
      </c>
      <c r="D70" s="58" t="s">
        <v>139</v>
      </c>
      <c r="E70" s="58"/>
      <c r="F70" s="7">
        <v>0</v>
      </c>
      <c r="G70" s="7">
        <v>0</v>
      </c>
      <c r="H70" s="7">
        <v>0</v>
      </c>
      <c r="I70" s="57" t="s">
        <v>28</v>
      </c>
    </row>
    <row r="71" spans="1:9" ht="18" customHeight="1" x14ac:dyDescent="0.15">
      <c r="A71" s="130" t="s">
        <v>140</v>
      </c>
      <c r="B71" s="130"/>
      <c r="C71" s="58" t="s">
        <v>141</v>
      </c>
      <c r="D71" s="58" t="s">
        <v>27</v>
      </c>
      <c r="E71" s="58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57" t="s">
        <v>28</v>
      </c>
    </row>
    <row r="72" spans="1:9" ht="33" customHeight="1" x14ac:dyDescent="0.15">
      <c r="A72" s="130" t="s">
        <v>142</v>
      </c>
      <c r="B72" s="130"/>
      <c r="C72" s="58" t="s">
        <v>143</v>
      </c>
      <c r="D72" s="58" t="s">
        <v>144</v>
      </c>
      <c r="E72" s="58"/>
      <c r="F72" s="7">
        <v>0</v>
      </c>
      <c r="G72" s="7">
        <v>0</v>
      </c>
      <c r="H72" s="7">
        <v>0</v>
      </c>
      <c r="I72" s="57" t="s">
        <v>28</v>
      </c>
    </row>
    <row r="73" spans="1:9" ht="18" customHeight="1" x14ac:dyDescent="0.15">
      <c r="A73" s="144" t="s">
        <v>145</v>
      </c>
      <c r="B73" s="144"/>
      <c r="C73" s="52" t="s">
        <v>146</v>
      </c>
      <c r="D73" s="15" t="s">
        <v>27</v>
      </c>
      <c r="E73" s="15"/>
      <c r="F73" s="49">
        <f>F74+F75+F76+F77+F78+F79</f>
        <v>4402655.9800000004</v>
      </c>
      <c r="G73" s="49">
        <f t="shared" ref="G73:H73" si="10">G74+G75+G76+G77+G78+G79</f>
        <v>4102916.04</v>
      </c>
      <c r="H73" s="49">
        <f t="shared" si="10"/>
        <v>4197515.04</v>
      </c>
      <c r="I73" s="57" t="s">
        <v>28</v>
      </c>
    </row>
    <row r="74" spans="1:9" ht="21.75" customHeight="1" x14ac:dyDescent="0.15">
      <c r="A74" s="144" t="s">
        <v>147</v>
      </c>
      <c r="B74" s="144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57" t="s">
        <v>28</v>
      </c>
    </row>
    <row r="75" spans="1:9" ht="26.25" customHeight="1" x14ac:dyDescent="0.15">
      <c r="A75" s="144" t="s">
        <v>150</v>
      </c>
      <c r="B75" s="144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57" t="s">
        <v>28</v>
      </c>
    </row>
    <row r="76" spans="1:9" ht="21.75" customHeight="1" x14ac:dyDescent="0.15">
      <c r="A76" s="144" t="s">
        <v>153</v>
      </c>
      <c r="B76" s="144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57" t="s">
        <v>28</v>
      </c>
    </row>
    <row r="77" spans="1:9" ht="24" customHeight="1" x14ac:dyDescent="0.15">
      <c r="A77" s="144" t="s">
        <v>156</v>
      </c>
      <c r="B77" s="144"/>
      <c r="C77" s="52" t="s">
        <v>157</v>
      </c>
      <c r="D77" s="52">
        <v>244</v>
      </c>
      <c r="E77" s="15"/>
      <c r="F77" s="16">
        <v>2380773.98</v>
      </c>
      <c r="G77" s="16">
        <v>1939890.04</v>
      </c>
      <c r="H77" s="16">
        <v>1939890.04</v>
      </c>
      <c r="I77" s="57" t="s">
        <v>28</v>
      </c>
    </row>
    <row r="78" spans="1:9" ht="24" customHeight="1" x14ac:dyDescent="0.15">
      <c r="A78" s="145" t="s">
        <v>268</v>
      </c>
      <c r="B78" s="146"/>
      <c r="C78" s="52">
        <v>2660</v>
      </c>
      <c r="D78" s="52">
        <v>247</v>
      </c>
      <c r="E78" s="15"/>
      <c r="F78" s="16">
        <v>2021882</v>
      </c>
      <c r="G78" s="16">
        <v>2163026</v>
      </c>
      <c r="H78" s="16">
        <v>2257625</v>
      </c>
      <c r="I78" s="58"/>
    </row>
    <row r="79" spans="1:9" ht="24" customHeight="1" x14ac:dyDescent="0.15">
      <c r="A79" s="144" t="s">
        <v>158</v>
      </c>
      <c r="B79" s="144"/>
      <c r="C79" s="15" t="s">
        <v>159</v>
      </c>
      <c r="D79" s="15" t="s">
        <v>160</v>
      </c>
      <c r="E79" s="15"/>
      <c r="F79" s="49">
        <f>F80+F81</f>
        <v>0</v>
      </c>
      <c r="G79" s="49">
        <f t="shared" ref="G79:H79" si="11">G80+G81</f>
        <v>0</v>
      </c>
      <c r="H79" s="49">
        <f t="shared" si="11"/>
        <v>0</v>
      </c>
      <c r="I79" s="58"/>
    </row>
    <row r="80" spans="1:9" ht="24" customHeight="1" x14ac:dyDescent="0.15">
      <c r="A80" s="144" t="s">
        <v>161</v>
      </c>
      <c r="B80" s="144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58"/>
    </row>
    <row r="81" spans="1:9" ht="24" customHeight="1" x14ac:dyDescent="0.15">
      <c r="A81" s="144" t="s">
        <v>164</v>
      </c>
      <c r="B81" s="144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57" t="s">
        <v>28</v>
      </c>
    </row>
    <row r="82" spans="1:9" ht="36.75" customHeight="1" x14ac:dyDescent="0.15">
      <c r="A82" s="144" t="s">
        <v>167</v>
      </c>
      <c r="B82" s="144"/>
      <c r="C82" s="15" t="s">
        <v>168</v>
      </c>
      <c r="D82" s="15" t="s">
        <v>169</v>
      </c>
      <c r="E82" s="15"/>
      <c r="F82" s="49">
        <f>F83+F84+F85</f>
        <v>0</v>
      </c>
      <c r="G82" s="49">
        <f t="shared" ref="G82:H82" si="12">G83+G84+G85</f>
        <v>0</v>
      </c>
      <c r="H82" s="49">
        <f t="shared" si="12"/>
        <v>0</v>
      </c>
      <c r="I82" s="57" t="s">
        <v>28</v>
      </c>
    </row>
    <row r="83" spans="1:9" ht="21" customHeight="1" x14ac:dyDescent="0.15">
      <c r="A83" s="144" t="s">
        <v>170</v>
      </c>
      <c r="B83" s="144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57" t="s">
        <v>28</v>
      </c>
    </row>
    <row r="84" spans="1:9" ht="10.5" customHeight="1" x14ac:dyDescent="0.15">
      <c r="A84" s="144" t="s">
        <v>172</v>
      </c>
      <c r="B84" s="144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57" t="s">
        <v>28</v>
      </c>
    </row>
    <row r="85" spans="1:9" ht="21" customHeight="1" x14ac:dyDescent="0.15">
      <c r="A85" s="144" t="s">
        <v>174</v>
      </c>
      <c r="B85" s="144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57" t="s">
        <v>28</v>
      </c>
    </row>
    <row r="86" spans="1:9" ht="10.5" customHeight="1" x14ac:dyDescent="0.15">
      <c r="A86" s="144" t="s">
        <v>176</v>
      </c>
      <c r="B86" s="144"/>
      <c r="C86" s="15" t="s">
        <v>177</v>
      </c>
      <c r="D86" s="15" t="s">
        <v>27</v>
      </c>
      <c r="E86" s="15"/>
      <c r="F86" s="49">
        <f>F87+F88+F89+F90</f>
        <v>0</v>
      </c>
      <c r="G86" s="49">
        <f t="shared" ref="G86:H86" si="13">G87+G88+G89+G90</f>
        <v>0</v>
      </c>
      <c r="H86" s="49">
        <f t="shared" si="13"/>
        <v>0</v>
      </c>
      <c r="I86" s="57" t="s">
        <v>28</v>
      </c>
    </row>
    <row r="87" spans="1:9" ht="10.5" customHeight="1" x14ac:dyDescent="0.15">
      <c r="A87" s="144" t="s">
        <v>178</v>
      </c>
      <c r="B87" s="144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57" t="s">
        <v>28</v>
      </c>
    </row>
    <row r="88" spans="1:9" ht="10.5" customHeight="1" x14ac:dyDescent="0.15">
      <c r="A88" s="144" t="s">
        <v>63</v>
      </c>
      <c r="B88" s="144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57" t="s">
        <v>28</v>
      </c>
    </row>
    <row r="89" spans="1:9" ht="21" customHeight="1" x14ac:dyDescent="0.15">
      <c r="A89" s="144" t="s">
        <v>65</v>
      </c>
      <c r="B89" s="144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57" t="s">
        <v>28</v>
      </c>
    </row>
    <row r="90" spans="1:9" ht="31.5" customHeight="1" x14ac:dyDescent="0.15">
      <c r="A90" s="144" t="s">
        <v>183</v>
      </c>
      <c r="B90" s="144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57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21" x14ac:dyDescent="0.15">
      <c r="A96" s="132"/>
      <c r="B96" s="132"/>
      <c r="C96" s="132"/>
      <c r="D96" s="132"/>
      <c r="E96" s="132"/>
      <c r="F96" s="15" t="s">
        <v>274</v>
      </c>
      <c r="G96" s="15" t="s">
        <v>276</v>
      </c>
      <c r="H96" s="15" t="s">
        <v>278</v>
      </c>
    </row>
    <row r="97" spans="1:8" x14ac:dyDescent="0.15">
      <c r="A97" s="57">
        <v>1</v>
      </c>
      <c r="B97" s="57">
        <v>2</v>
      </c>
      <c r="C97" s="57">
        <v>3</v>
      </c>
      <c r="D97" s="57">
        <v>4</v>
      </c>
      <c r="E97" s="57">
        <v>5</v>
      </c>
      <c r="F97" s="57">
        <v>6</v>
      </c>
      <c r="G97" s="57">
        <v>7</v>
      </c>
      <c r="H97" s="57">
        <v>8</v>
      </c>
    </row>
    <row r="98" spans="1:8" x14ac:dyDescent="0.15">
      <c r="A98" s="57" t="s">
        <v>28</v>
      </c>
      <c r="B98" s="1" t="s">
        <v>188</v>
      </c>
      <c r="C98" s="57" t="s">
        <v>189</v>
      </c>
      <c r="D98" s="57" t="s">
        <v>133</v>
      </c>
      <c r="E98" s="57"/>
      <c r="F98" s="11">
        <f>F99+F100+F101+F104</f>
        <v>4402655.9800000004</v>
      </c>
      <c r="G98" s="11">
        <f>G99+G100+G101+G104</f>
        <v>4102916.04</v>
      </c>
      <c r="H98" s="11">
        <f>H99+H100+H101+H104</f>
        <v>4197515.04</v>
      </c>
    </row>
    <row r="99" spans="1:8" ht="31.5" x14ac:dyDescent="0.15">
      <c r="A99" s="57" t="s">
        <v>190</v>
      </c>
      <c r="B99" s="1" t="s">
        <v>191</v>
      </c>
      <c r="C99" s="57" t="s">
        <v>192</v>
      </c>
      <c r="D99" s="57" t="s">
        <v>133</v>
      </c>
      <c r="E99" s="57"/>
      <c r="F99" s="2"/>
      <c r="G99" s="2"/>
      <c r="H99" s="2"/>
    </row>
    <row r="100" spans="1:8" ht="42" x14ac:dyDescent="0.15">
      <c r="A100" s="57" t="s">
        <v>193</v>
      </c>
      <c r="B100" s="1" t="s">
        <v>194</v>
      </c>
      <c r="C100" s="57" t="s">
        <v>195</v>
      </c>
      <c r="D100" s="57" t="s">
        <v>133</v>
      </c>
      <c r="E100" s="57"/>
      <c r="F100" s="2"/>
      <c r="G100" s="2"/>
      <c r="H100" s="2"/>
    </row>
    <row r="101" spans="1:8" ht="31.5" x14ac:dyDescent="0.15">
      <c r="A101" s="57" t="s">
        <v>196</v>
      </c>
      <c r="B101" s="1" t="s">
        <v>197</v>
      </c>
      <c r="C101" s="57" t="s">
        <v>198</v>
      </c>
      <c r="D101" s="57" t="s">
        <v>133</v>
      </c>
      <c r="E101" s="57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57" t="s">
        <v>199</v>
      </c>
      <c r="B102" s="1" t="s">
        <v>200</v>
      </c>
      <c r="C102" s="57" t="s">
        <v>201</v>
      </c>
      <c r="D102" s="57" t="s">
        <v>133</v>
      </c>
      <c r="E102" s="57"/>
      <c r="F102" s="2"/>
      <c r="G102" s="2"/>
      <c r="H102" s="2"/>
    </row>
    <row r="103" spans="1:8" x14ac:dyDescent="0.15">
      <c r="A103" s="57" t="s">
        <v>202</v>
      </c>
      <c r="B103" s="1" t="s">
        <v>203</v>
      </c>
      <c r="C103" s="57" t="s">
        <v>204</v>
      </c>
      <c r="D103" s="57" t="s">
        <v>133</v>
      </c>
      <c r="E103" s="57"/>
      <c r="F103" s="2"/>
      <c r="G103" s="2"/>
      <c r="H103" s="2"/>
    </row>
    <row r="104" spans="1:8" ht="42" x14ac:dyDescent="0.15">
      <c r="A104" s="57" t="s">
        <v>205</v>
      </c>
      <c r="B104" s="1" t="s">
        <v>206</v>
      </c>
      <c r="C104" s="57" t="s">
        <v>207</v>
      </c>
      <c r="D104" s="57" t="s">
        <v>133</v>
      </c>
      <c r="E104" s="57"/>
      <c r="F104" s="11">
        <f>F105+F108+F111+F112+F115</f>
        <v>4402655.9800000004</v>
      </c>
      <c r="G104" s="11">
        <f t="shared" ref="G104:H104" si="15">G105+G108+G111+G112+G115</f>
        <v>4102916.04</v>
      </c>
      <c r="H104" s="11">
        <f t="shared" si="15"/>
        <v>4197515.04</v>
      </c>
    </row>
    <row r="105" spans="1:8" ht="31.5" x14ac:dyDescent="0.15">
      <c r="A105" s="57" t="s">
        <v>208</v>
      </c>
      <c r="B105" s="1" t="s">
        <v>209</v>
      </c>
      <c r="C105" s="57" t="s">
        <v>210</v>
      </c>
      <c r="D105" s="57" t="s">
        <v>133</v>
      </c>
      <c r="E105" s="57"/>
      <c r="F105" s="11">
        <f>F106+F107</f>
        <v>4402655.9800000004</v>
      </c>
      <c r="G105" s="11">
        <f t="shared" ref="G105:H105" si="16">G106+G107</f>
        <v>4102916.04</v>
      </c>
      <c r="H105" s="11">
        <f t="shared" si="16"/>
        <v>4197515.04</v>
      </c>
    </row>
    <row r="106" spans="1:8" x14ac:dyDescent="0.15">
      <c r="A106" s="57" t="s">
        <v>211</v>
      </c>
      <c r="B106" s="1" t="s">
        <v>200</v>
      </c>
      <c r="C106" s="57" t="s">
        <v>212</v>
      </c>
      <c r="D106" s="57" t="s">
        <v>133</v>
      </c>
      <c r="E106" s="57"/>
      <c r="F106" s="16">
        <f>F73</f>
        <v>4402655.9800000004</v>
      </c>
      <c r="G106" s="16">
        <f>G73</f>
        <v>4102916.04</v>
      </c>
      <c r="H106" s="16">
        <f>H73</f>
        <v>4197515.04</v>
      </c>
    </row>
    <row r="107" spans="1:8" x14ac:dyDescent="0.15">
      <c r="A107" s="57" t="s">
        <v>213</v>
      </c>
      <c r="B107" s="1" t="s">
        <v>203</v>
      </c>
      <c r="C107" s="57" t="s">
        <v>214</v>
      </c>
      <c r="D107" s="57" t="s">
        <v>133</v>
      </c>
      <c r="E107" s="57"/>
      <c r="F107" s="2"/>
      <c r="G107" s="2"/>
      <c r="H107" s="2"/>
    </row>
    <row r="108" spans="1:8" ht="31.5" x14ac:dyDescent="0.15">
      <c r="A108" s="57" t="s">
        <v>215</v>
      </c>
      <c r="B108" s="1" t="s">
        <v>216</v>
      </c>
      <c r="C108" s="57" t="s">
        <v>217</v>
      </c>
      <c r="D108" s="57" t="s">
        <v>133</v>
      </c>
      <c r="E108" s="57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57" t="s">
        <v>218</v>
      </c>
      <c r="B109" s="1" t="s">
        <v>200</v>
      </c>
      <c r="C109" s="57" t="s">
        <v>219</v>
      </c>
      <c r="D109" s="57" t="s">
        <v>133</v>
      </c>
      <c r="E109" s="57"/>
      <c r="F109" s="2"/>
      <c r="G109" s="2"/>
      <c r="H109" s="2"/>
    </row>
    <row r="110" spans="1:8" x14ac:dyDescent="0.15">
      <c r="A110" s="57" t="s">
        <v>220</v>
      </c>
      <c r="B110" s="1" t="s">
        <v>203</v>
      </c>
      <c r="C110" s="57" t="s">
        <v>221</v>
      </c>
      <c r="D110" s="57" t="s">
        <v>133</v>
      </c>
      <c r="E110" s="57"/>
      <c r="F110" s="2"/>
      <c r="G110" s="2"/>
      <c r="H110" s="2"/>
    </row>
    <row r="111" spans="1:8" ht="21" x14ac:dyDescent="0.15">
      <c r="A111" s="57" t="s">
        <v>222</v>
      </c>
      <c r="B111" s="1" t="s">
        <v>223</v>
      </c>
      <c r="C111" s="57" t="s">
        <v>224</v>
      </c>
      <c r="D111" s="57" t="s">
        <v>133</v>
      </c>
      <c r="E111" s="57"/>
      <c r="F111" s="2"/>
      <c r="G111" s="2"/>
      <c r="H111" s="2"/>
    </row>
    <row r="112" spans="1:8" x14ac:dyDescent="0.15">
      <c r="A112" s="57" t="s">
        <v>225</v>
      </c>
      <c r="B112" s="1" t="s">
        <v>226</v>
      </c>
      <c r="C112" s="57" t="s">
        <v>227</v>
      </c>
      <c r="D112" s="57" t="s">
        <v>133</v>
      </c>
      <c r="E112" s="57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57" t="s">
        <v>228</v>
      </c>
      <c r="B113" s="1" t="s">
        <v>200</v>
      </c>
      <c r="C113" s="57" t="s">
        <v>229</v>
      </c>
      <c r="D113" s="57" t="s">
        <v>133</v>
      </c>
      <c r="E113" s="57"/>
      <c r="F113" s="2"/>
      <c r="G113" s="2"/>
      <c r="H113" s="2"/>
    </row>
    <row r="114" spans="1:8" x14ac:dyDescent="0.15">
      <c r="A114" s="57" t="s">
        <v>230</v>
      </c>
      <c r="B114" s="1" t="s">
        <v>203</v>
      </c>
      <c r="C114" s="57" t="s">
        <v>231</v>
      </c>
      <c r="D114" s="57" t="s">
        <v>133</v>
      </c>
      <c r="E114" s="57"/>
      <c r="F114" s="2"/>
      <c r="G114" s="2"/>
      <c r="H114" s="2"/>
    </row>
    <row r="115" spans="1:8" x14ac:dyDescent="0.15">
      <c r="A115" s="57" t="s">
        <v>232</v>
      </c>
      <c r="B115" s="1" t="s">
        <v>233</v>
      </c>
      <c r="C115" s="57" t="s">
        <v>234</v>
      </c>
      <c r="D115" s="57" t="s">
        <v>133</v>
      </c>
      <c r="E115" s="57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57" t="s">
        <v>235</v>
      </c>
      <c r="B116" s="1" t="s">
        <v>200</v>
      </c>
      <c r="C116" s="57" t="s">
        <v>236</v>
      </c>
      <c r="D116" s="57" t="s">
        <v>133</v>
      </c>
      <c r="E116" s="57"/>
      <c r="F116" s="2"/>
      <c r="G116" s="2"/>
      <c r="H116" s="2"/>
    </row>
    <row r="117" spans="1:8" x14ac:dyDescent="0.15">
      <c r="A117" s="57" t="s">
        <v>237</v>
      </c>
      <c r="B117" s="1" t="s">
        <v>203</v>
      </c>
      <c r="C117" s="57" t="s">
        <v>238</v>
      </c>
      <c r="D117" s="57" t="s">
        <v>133</v>
      </c>
      <c r="E117" s="57"/>
      <c r="F117" s="2"/>
      <c r="G117" s="2"/>
      <c r="H117" s="2"/>
    </row>
    <row r="118" spans="1:8" ht="42" x14ac:dyDescent="0.15">
      <c r="A118" s="57" t="s">
        <v>239</v>
      </c>
      <c r="B118" s="1" t="s">
        <v>240</v>
      </c>
      <c r="C118" s="57" t="s">
        <v>241</v>
      </c>
      <c r="D118" s="57" t="s">
        <v>133</v>
      </c>
      <c r="E118" s="57"/>
      <c r="F118" s="11">
        <f>F119+F120+F121</f>
        <v>4402655.9800000004</v>
      </c>
      <c r="G118" s="11">
        <f t="shared" ref="G118:H118" si="20">G119+G120+G121</f>
        <v>4102916.04</v>
      </c>
      <c r="H118" s="11">
        <f t="shared" si="20"/>
        <v>4197515.04</v>
      </c>
    </row>
    <row r="119" spans="1:8" x14ac:dyDescent="0.15">
      <c r="A119" s="57" t="s">
        <v>242</v>
      </c>
      <c r="B119" s="1" t="s">
        <v>243</v>
      </c>
      <c r="C119" s="57" t="s">
        <v>244</v>
      </c>
      <c r="D119" s="15">
        <v>2024</v>
      </c>
      <c r="E119" s="57"/>
      <c r="F119" s="7">
        <f>F104</f>
        <v>4402655.9800000004</v>
      </c>
      <c r="G119" s="7">
        <f t="shared" ref="G119:H119" si="21">G104</f>
        <v>4102916.04</v>
      </c>
      <c r="H119" s="7">
        <f t="shared" si="21"/>
        <v>4197515.04</v>
      </c>
    </row>
    <row r="120" spans="1:8" x14ac:dyDescent="0.15">
      <c r="A120" s="57" t="s">
        <v>245</v>
      </c>
      <c r="B120" s="1" t="s">
        <v>243</v>
      </c>
      <c r="C120" s="57" t="s">
        <v>246</v>
      </c>
      <c r="D120" s="15">
        <v>2025</v>
      </c>
      <c r="E120" s="57"/>
      <c r="F120" s="2"/>
      <c r="G120" s="2"/>
      <c r="H120" s="2"/>
    </row>
    <row r="121" spans="1:8" x14ac:dyDescent="0.15">
      <c r="A121" s="57" t="s">
        <v>247</v>
      </c>
      <c r="B121" s="1" t="s">
        <v>243</v>
      </c>
      <c r="C121" s="57" t="s">
        <v>248</v>
      </c>
      <c r="D121" s="15">
        <v>2026</v>
      </c>
      <c r="E121" s="57"/>
      <c r="F121" s="2"/>
      <c r="G121" s="2"/>
      <c r="H121" s="2"/>
    </row>
    <row r="122" spans="1:8" ht="42" x14ac:dyDescent="0.15">
      <c r="A122" s="57" t="s">
        <v>249</v>
      </c>
      <c r="B122" s="1" t="s">
        <v>250</v>
      </c>
      <c r="C122" s="57" t="s">
        <v>251</v>
      </c>
      <c r="D122" s="15" t="s">
        <v>133</v>
      </c>
      <c r="E122" s="57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57" t="s">
        <v>252</v>
      </c>
      <c r="B123" s="1" t="s">
        <v>243</v>
      </c>
      <c r="C123" s="57" t="s">
        <v>253</v>
      </c>
      <c r="D123" s="15">
        <v>2024</v>
      </c>
      <c r="E123" s="57"/>
      <c r="F123" s="2"/>
      <c r="G123" s="2"/>
      <c r="H123" s="2"/>
    </row>
    <row r="124" spans="1:8" x14ac:dyDescent="0.15">
      <c r="A124" s="57" t="s">
        <v>254</v>
      </c>
      <c r="B124" s="1" t="s">
        <v>243</v>
      </c>
      <c r="C124" s="57" t="s">
        <v>255</v>
      </c>
      <c r="D124" s="15">
        <v>2025</v>
      </c>
      <c r="E124" s="57"/>
      <c r="F124" s="2"/>
      <c r="G124" s="2"/>
      <c r="H124" s="2"/>
    </row>
    <row r="125" spans="1:8" x14ac:dyDescent="0.15">
      <c r="A125" s="57" t="s">
        <v>256</v>
      </c>
      <c r="B125" s="1" t="s">
        <v>243</v>
      </c>
      <c r="C125" s="57" t="s">
        <v>257</v>
      </c>
      <c r="D125" s="15">
        <v>2026</v>
      </c>
      <c r="E125" s="57"/>
      <c r="F125" s="2"/>
      <c r="G125" s="2"/>
      <c r="H125" s="2"/>
    </row>
    <row r="127" spans="1:8" x14ac:dyDescent="0.15">
      <c r="A127" s="127" t="s">
        <v>258</v>
      </c>
      <c r="B127" s="127"/>
      <c r="C127" s="128" t="s">
        <v>270</v>
      </c>
      <c r="D127" s="129"/>
      <c r="E127" s="56"/>
      <c r="F127" s="128" t="s">
        <v>271</v>
      </c>
      <c r="G127" s="129"/>
    </row>
    <row r="128" spans="1:8" x14ac:dyDescent="0.15">
      <c r="C128" s="125" t="s">
        <v>259</v>
      </c>
      <c r="D128" s="125"/>
      <c r="E128" s="53" t="s">
        <v>2</v>
      </c>
      <c r="F128" s="125" t="s">
        <v>3</v>
      </c>
      <c r="G128" s="125"/>
    </row>
    <row r="130" spans="1:7" x14ac:dyDescent="0.15">
      <c r="A130" s="127" t="s">
        <v>260</v>
      </c>
      <c r="B130" s="127"/>
      <c r="C130" s="128" t="s">
        <v>265</v>
      </c>
      <c r="D130" s="129"/>
      <c r="E130" s="55" t="s">
        <v>269</v>
      </c>
      <c r="F130" s="128" t="s">
        <v>266</v>
      </c>
      <c r="G130" s="129"/>
    </row>
    <row r="131" spans="1:7" ht="21" x14ac:dyDescent="0.15">
      <c r="C131" s="125" t="s">
        <v>259</v>
      </c>
      <c r="D131" s="125"/>
      <c r="E131" s="53" t="s">
        <v>261</v>
      </c>
      <c r="F131" s="125" t="s">
        <v>262</v>
      </c>
      <c r="G131" s="125"/>
    </row>
    <row r="132" spans="1:7" ht="10.5" customHeight="1" x14ac:dyDescent="0.15">
      <c r="A132" s="126" t="s">
        <v>295</v>
      </c>
      <c r="B132" s="126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569D5-299E-4153-864A-1D076E2CD220}">
  <sheetPr>
    <pageSetUpPr fitToPage="1"/>
  </sheetPr>
  <dimension ref="A1:I132"/>
  <sheetViews>
    <sheetView topLeftCell="A76" workbookViewId="0">
      <selection activeCell="F26" sqref="F26:F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42" t="s">
        <v>275</v>
      </c>
      <c r="H3" s="142"/>
      <c r="I3" s="142"/>
    </row>
    <row r="4" spans="2:9" ht="15" customHeight="1" x14ac:dyDescent="0.15">
      <c r="G4" s="143" t="s">
        <v>1</v>
      </c>
      <c r="H4" s="143"/>
      <c r="I4" s="143"/>
    </row>
    <row r="5" spans="2:9" ht="18" customHeight="1" x14ac:dyDescent="0.15">
      <c r="G5" s="67"/>
      <c r="H5" s="142" t="s">
        <v>273</v>
      </c>
      <c r="I5" s="142"/>
    </row>
    <row r="6" spans="2:9" ht="15" customHeight="1" x14ac:dyDescent="0.15">
      <c r="G6" s="68" t="s">
        <v>2</v>
      </c>
      <c r="H6" s="143" t="s">
        <v>3</v>
      </c>
      <c r="I6" s="143"/>
    </row>
    <row r="7" spans="2:9" ht="30" customHeight="1" x14ac:dyDescent="0.15">
      <c r="G7" s="126" t="s">
        <v>296</v>
      </c>
      <c r="H7" s="126"/>
      <c r="I7" s="126"/>
    </row>
    <row r="8" spans="2:9" ht="20.100000000000001" customHeight="1" x14ac:dyDescent="0.15">
      <c r="G8" s="126" t="s">
        <v>4</v>
      </c>
      <c r="H8" s="126"/>
      <c r="I8" s="126"/>
    </row>
    <row r="9" spans="2:9" ht="9.75" customHeight="1" x14ac:dyDescent="0.15"/>
    <row r="10" spans="2:9" ht="20.25" customHeight="1" x14ac:dyDescent="0.15">
      <c r="B10" s="139" t="s">
        <v>5</v>
      </c>
      <c r="C10" s="139"/>
      <c r="D10" s="139"/>
      <c r="E10" s="139"/>
      <c r="F10" s="139"/>
      <c r="G10" s="139"/>
      <c r="H10" s="12"/>
      <c r="I10" s="12"/>
    </row>
    <row r="11" spans="2:9" ht="30" customHeight="1" x14ac:dyDescent="0.15">
      <c r="B11" s="139" t="s">
        <v>280</v>
      </c>
      <c r="C11" s="139"/>
      <c r="D11" s="139"/>
      <c r="E11" s="139"/>
      <c r="F11" s="139"/>
      <c r="G11" s="139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40" t="s">
        <v>297</v>
      </c>
      <c r="E13" s="140"/>
      <c r="F13" s="140"/>
      <c r="G13" s="14" t="s">
        <v>8</v>
      </c>
      <c r="H13" s="15" t="s">
        <v>298</v>
      </c>
      <c r="I13" s="15"/>
    </row>
    <row r="14" spans="2:9" ht="18.75" customHeight="1" x14ac:dyDescent="0.15">
      <c r="G14" s="62" t="s">
        <v>9</v>
      </c>
      <c r="H14" s="6">
        <v>52302592</v>
      </c>
      <c r="I14" s="65"/>
    </row>
    <row r="15" spans="2:9" ht="26.25" customHeight="1" x14ac:dyDescent="0.15">
      <c r="B15" s="4" t="s">
        <v>10</v>
      </c>
      <c r="C15" s="141" t="s">
        <v>264</v>
      </c>
      <c r="D15" s="141"/>
      <c r="E15" s="141"/>
      <c r="F15" s="141"/>
      <c r="G15" s="62" t="s">
        <v>11</v>
      </c>
      <c r="H15" s="6">
        <v>504</v>
      </c>
      <c r="I15" s="65"/>
    </row>
    <row r="16" spans="2:9" ht="18.75" customHeight="1" x14ac:dyDescent="0.15">
      <c r="G16" s="62" t="s">
        <v>9</v>
      </c>
      <c r="H16" s="8">
        <v>52320517</v>
      </c>
      <c r="I16" s="65"/>
    </row>
    <row r="17" spans="1:9" ht="18.75" customHeight="1" x14ac:dyDescent="0.15">
      <c r="G17" s="62" t="s">
        <v>12</v>
      </c>
      <c r="H17" s="6">
        <v>5512004487</v>
      </c>
      <c r="I17" s="65"/>
    </row>
    <row r="18" spans="1:9" ht="30.75" customHeight="1" x14ac:dyDescent="0.15">
      <c r="B18" s="4" t="s">
        <v>13</v>
      </c>
      <c r="C18" s="141" t="s">
        <v>272</v>
      </c>
      <c r="D18" s="141"/>
      <c r="E18" s="141"/>
      <c r="F18" s="141"/>
      <c r="G18" s="62" t="s">
        <v>14</v>
      </c>
      <c r="H18" s="6">
        <v>551201001</v>
      </c>
      <c r="I18" s="65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62" t="s">
        <v>17</v>
      </c>
      <c r="H19" s="65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8" t="s">
        <v>20</v>
      </c>
      <c r="B23" s="138"/>
      <c r="C23" s="137" t="s">
        <v>21</v>
      </c>
      <c r="D23" s="137" t="s">
        <v>22</v>
      </c>
      <c r="E23" s="137" t="s">
        <v>23</v>
      </c>
      <c r="F23" s="137" t="s">
        <v>24</v>
      </c>
      <c r="G23" s="137"/>
      <c r="H23" s="137"/>
    </row>
    <row r="24" spans="1:9" ht="27" customHeight="1" x14ac:dyDescent="0.15">
      <c r="A24" s="138"/>
      <c r="B24" s="138"/>
      <c r="C24" s="137"/>
      <c r="D24" s="137"/>
      <c r="E24" s="137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7">
        <v>1</v>
      </c>
      <c r="B25" s="137"/>
      <c r="C25" s="66">
        <v>2</v>
      </c>
      <c r="D25" s="66">
        <v>3</v>
      </c>
      <c r="E25" s="66">
        <v>4</v>
      </c>
      <c r="F25" s="66">
        <v>5</v>
      </c>
      <c r="G25" s="66">
        <v>6</v>
      </c>
      <c r="H25" s="66">
        <v>7</v>
      </c>
    </row>
    <row r="26" spans="1:9" ht="16.5" customHeight="1" x14ac:dyDescent="0.15">
      <c r="A26" s="130" t="s">
        <v>25</v>
      </c>
      <c r="B26" s="130"/>
      <c r="C26" s="15" t="s">
        <v>26</v>
      </c>
      <c r="D26" s="15" t="s">
        <v>27</v>
      </c>
      <c r="E26" s="15" t="s">
        <v>27</v>
      </c>
      <c r="F26" s="49">
        <v>4393.9399999999996</v>
      </c>
      <c r="G26" s="10">
        <v>0</v>
      </c>
      <c r="H26" s="10">
        <v>0</v>
      </c>
      <c r="I26" s="65" t="s">
        <v>28</v>
      </c>
    </row>
    <row r="27" spans="1:9" ht="16.5" customHeight="1" x14ac:dyDescent="0.15">
      <c r="A27" s="130" t="s">
        <v>29</v>
      </c>
      <c r="B27" s="130"/>
      <c r="C27" s="15" t="s">
        <v>30</v>
      </c>
      <c r="D27" s="15" t="s">
        <v>27</v>
      </c>
      <c r="E27" s="15" t="s">
        <v>27</v>
      </c>
      <c r="F27" s="49">
        <f>F26+F28-F46</f>
        <v>0</v>
      </c>
      <c r="G27" s="7">
        <v>0</v>
      </c>
      <c r="H27" s="7">
        <v>0</v>
      </c>
      <c r="I27" s="65" t="s">
        <v>28</v>
      </c>
    </row>
    <row r="28" spans="1:9" ht="16.5" customHeight="1" x14ac:dyDescent="0.15">
      <c r="A28" s="130" t="s">
        <v>31</v>
      </c>
      <c r="B28" s="130"/>
      <c r="C28" s="15" t="s">
        <v>32</v>
      </c>
      <c r="D28" s="15"/>
      <c r="E28" s="15"/>
      <c r="F28" s="49">
        <f>F29+F30+F34+F35+F39+F40+F41</f>
        <v>20062860.850000001</v>
      </c>
      <c r="G28" s="10">
        <f t="shared" ref="G28:H28" si="0">G29+G30+G34+G35+G39+G40</f>
        <v>18428917.859999999</v>
      </c>
      <c r="H28" s="10">
        <f t="shared" si="0"/>
        <v>17682471.43</v>
      </c>
      <c r="I28" s="65" t="s">
        <v>28</v>
      </c>
    </row>
    <row r="29" spans="1:9" ht="21.75" customHeight="1" x14ac:dyDescent="0.15">
      <c r="A29" s="130" t="s">
        <v>33</v>
      </c>
      <c r="B29" s="130"/>
      <c r="C29" s="50" t="s">
        <v>34</v>
      </c>
      <c r="D29" s="15" t="s">
        <v>35</v>
      </c>
      <c r="E29" s="15"/>
      <c r="F29" s="16">
        <v>0</v>
      </c>
      <c r="G29" s="7"/>
      <c r="H29" s="7"/>
      <c r="I29" s="65" t="s">
        <v>28</v>
      </c>
    </row>
    <row r="30" spans="1:9" ht="18.75" customHeight="1" x14ac:dyDescent="0.15">
      <c r="A30" s="130" t="s">
        <v>36</v>
      </c>
      <c r="B30" s="130"/>
      <c r="C30" s="50" t="s">
        <v>37</v>
      </c>
      <c r="D30" s="15" t="s">
        <v>38</v>
      </c>
      <c r="E30" s="15"/>
      <c r="F30" s="49">
        <f>F31+F32+F33</f>
        <v>18534180.850000001</v>
      </c>
      <c r="G30" s="10">
        <f>G31+G32+G33</f>
        <v>16903237.859999999</v>
      </c>
      <c r="H30" s="10">
        <f t="shared" ref="H30" si="1">H31+H32+H33</f>
        <v>17055171.43</v>
      </c>
      <c r="I30" s="65" t="s">
        <v>28</v>
      </c>
    </row>
    <row r="31" spans="1:9" ht="46.5" customHeight="1" x14ac:dyDescent="0.15">
      <c r="A31" s="130" t="s">
        <v>39</v>
      </c>
      <c r="B31" s="130"/>
      <c r="C31" s="15" t="s">
        <v>40</v>
      </c>
      <c r="D31" s="15" t="s">
        <v>38</v>
      </c>
      <c r="E31" s="15"/>
      <c r="F31" s="51">
        <v>18534180.850000001</v>
      </c>
      <c r="G31" s="7">
        <v>16903237.859999999</v>
      </c>
      <c r="H31" s="7">
        <v>17055171.43</v>
      </c>
      <c r="I31" s="65" t="s">
        <v>28</v>
      </c>
    </row>
    <row r="32" spans="1:9" ht="34.5" customHeight="1" x14ac:dyDescent="0.15">
      <c r="A32" s="130" t="s">
        <v>41</v>
      </c>
      <c r="B32" s="130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65" t="s">
        <v>28</v>
      </c>
    </row>
    <row r="33" spans="1:9" ht="21.75" customHeight="1" x14ac:dyDescent="0.15">
      <c r="A33" s="135" t="s">
        <v>263</v>
      </c>
      <c r="B33" s="130"/>
      <c r="C33" s="15">
        <v>1230</v>
      </c>
      <c r="D33" s="15">
        <v>130</v>
      </c>
      <c r="E33" s="15"/>
      <c r="F33" s="51">
        <v>0</v>
      </c>
      <c r="G33" s="7">
        <v>0</v>
      </c>
      <c r="H33" s="7">
        <v>0</v>
      </c>
      <c r="I33" s="66"/>
    </row>
    <row r="34" spans="1:9" ht="19.5" customHeight="1" x14ac:dyDescent="0.15">
      <c r="A34" s="130" t="s">
        <v>43</v>
      </c>
      <c r="B34" s="130"/>
      <c r="C34" s="50" t="s">
        <v>44</v>
      </c>
      <c r="D34" s="15" t="s">
        <v>45</v>
      </c>
      <c r="E34" s="15"/>
      <c r="F34" s="49">
        <v>0</v>
      </c>
      <c r="G34" s="7">
        <v>0</v>
      </c>
      <c r="H34" s="7">
        <v>0</v>
      </c>
      <c r="I34" s="65" t="s">
        <v>28</v>
      </c>
    </row>
    <row r="35" spans="1:9" ht="19.5" customHeight="1" x14ac:dyDescent="0.15">
      <c r="A35" s="130" t="s">
        <v>46</v>
      </c>
      <c r="B35" s="130"/>
      <c r="C35" s="50" t="s">
        <v>47</v>
      </c>
      <c r="D35" s="15" t="s">
        <v>48</v>
      </c>
      <c r="E35" s="15"/>
      <c r="F35" s="49">
        <f t="shared" ref="F35:H35" si="2">F36+F37+F38</f>
        <v>1528680</v>
      </c>
      <c r="G35" s="10">
        <f t="shared" si="2"/>
        <v>1525680</v>
      </c>
      <c r="H35" s="10">
        <f t="shared" si="2"/>
        <v>627300</v>
      </c>
      <c r="I35" s="65" t="s">
        <v>28</v>
      </c>
    </row>
    <row r="36" spans="1:9" ht="19.5" customHeight="1" x14ac:dyDescent="0.15">
      <c r="A36" s="130" t="s">
        <v>49</v>
      </c>
      <c r="B36" s="130"/>
      <c r="C36" s="15" t="s">
        <v>50</v>
      </c>
      <c r="D36" s="15" t="s">
        <v>48</v>
      </c>
      <c r="E36" s="15"/>
      <c r="F36" s="51">
        <v>1528680</v>
      </c>
      <c r="G36" s="7">
        <v>1525680</v>
      </c>
      <c r="H36" s="7">
        <v>627300</v>
      </c>
      <c r="I36" s="65" t="s">
        <v>28</v>
      </c>
    </row>
    <row r="37" spans="1:9" ht="19.5" customHeight="1" x14ac:dyDescent="0.15">
      <c r="A37" s="130" t="s">
        <v>51</v>
      </c>
      <c r="B37" s="130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65" t="s">
        <v>28</v>
      </c>
    </row>
    <row r="38" spans="1:9" ht="19.5" customHeight="1" x14ac:dyDescent="0.15">
      <c r="A38" s="135" t="s">
        <v>263</v>
      </c>
      <c r="B38" s="130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66"/>
    </row>
    <row r="39" spans="1:9" ht="19.5" customHeight="1" x14ac:dyDescent="0.15">
      <c r="A39" s="130" t="s">
        <v>53</v>
      </c>
      <c r="B39" s="130"/>
      <c r="C39" s="50" t="s">
        <v>54</v>
      </c>
      <c r="D39" s="15" t="s">
        <v>55</v>
      </c>
      <c r="E39" s="15"/>
      <c r="F39" s="49">
        <v>0</v>
      </c>
      <c r="G39" s="7">
        <v>0</v>
      </c>
      <c r="H39" s="7">
        <v>0</v>
      </c>
      <c r="I39" s="65" t="s">
        <v>28</v>
      </c>
    </row>
    <row r="40" spans="1:9" ht="19.5" customHeight="1" x14ac:dyDescent="0.15">
      <c r="A40" s="130" t="s">
        <v>56</v>
      </c>
      <c r="B40" s="130"/>
      <c r="C40" s="50" t="s">
        <v>57</v>
      </c>
      <c r="D40" s="15"/>
      <c r="E40" s="15"/>
      <c r="F40" s="49">
        <v>0</v>
      </c>
      <c r="G40" s="7">
        <v>0</v>
      </c>
      <c r="H40" s="7">
        <v>0</v>
      </c>
      <c r="I40" s="65" t="s">
        <v>28</v>
      </c>
    </row>
    <row r="41" spans="1:9" ht="19.5" customHeight="1" x14ac:dyDescent="0.15">
      <c r="A41" s="130" t="s">
        <v>58</v>
      </c>
      <c r="B41" s="130"/>
      <c r="C41" s="50" t="s">
        <v>59</v>
      </c>
      <c r="D41" s="15" t="s">
        <v>27</v>
      </c>
      <c r="E41" s="15"/>
      <c r="F41" s="49">
        <f>F42+F43+F44+F45</f>
        <v>0</v>
      </c>
      <c r="G41" s="7">
        <v>0</v>
      </c>
      <c r="H41" s="7">
        <v>0</v>
      </c>
      <c r="I41" s="65" t="s">
        <v>28</v>
      </c>
    </row>
    <row r="42" spans="1:9" ht="35.25" customHeight="1" x14ac:dyDescent="0.15">
      <c r="A42" s="130" t="s">
        <v>60</v>
      </c>
      <c r="B42" s="130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65" t="s">
        <v>28</v>
      </c>
    </row>
    <row r="43" spans="1:9" ht="35.25" customHeight="1" x14ac:dyDescent="0.15">
      <c r="A43" s="130" t="s">
        <v>63</v>
      </c>
      <c r="B43" s="130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65" t="s">
        <v>28</v>
      </c>
    </row>
    <row r="44" spans="1:9" ht="22.5" customHeight="1" x14ac:dyDescent="0.15">
      <c r="A44" s="130" t="s">
        <v>65</v>
      </c>
      <c r="B44" s="130"/>
      <c r="C44" s="15" t="s">
        <v>66</v>
      </c>
      <c r="D44" s="15" t="s">
        <v>62</v>
      </c>
      <c r="E44" s="15"/>
      <c r="F44" s="51">
        <v>0</v>
      </c>
      <c r="G44" s="7">
        <v>0</v>
      </c>
      <c r="H44" s="7">
        <v>0</v>
      </c>
      <c r="I44" s="65" t="s">
        <v>28</v>
      </c>
    </row>
    <row r="45" spans="1:9" ht="27.75" customHeight="1" x14ac:dyDescent="0.15">
      <c r="A45" s="130" t="s">
        <v>67</v>
      </c>
      <c r="B45" s="130"/>
      <c r="C45" s="15" t="s">
        <v>68</v>
      </c>
      <c r="D45" s="15" t="s">
        <v>62</v>
      </c>
      <c r="E45" s="15"/>
      <c r="F45" s="51">
        <v>0</v>
      </c>
      <c r="G45" s="7">
        <v>0</v>
      </c>
      <c r="H45" s="7">
        <v>0</v>
      </c>
      <c r="I45" s="65" t="s">
        <v>28</v>
      </c>
    </row>
    <row r="46" spans="1:9" ht="18" customHeight="1" x14ac:dyDescent="0.15">
      <c r="A46" s="130" t="s">
        <v>69</v>
      </c>
      <c r="B46" s="130"/>
      <c r="C46" s="66" t="s">
        <v>70</v>
      </c>
      <c r="D46" s="66" t="s">
        <v>27</v>
      </c>
      <c r="E46" s="66"/>
      <c r="F46" s="10">
        <f>F47+F57+F63+F67+F71+F73</f>
        <v>20067254.789999999</v>
      </c>
      <c r="G46" s="10">
        <f t="shared" ref="G46:H46" si="3">G47+G57+G63+G67+G71+G73</f>
        <v>18428917.859999999</v>
      </c>
      <c r="H46" s="10">
        <f t="shared" si="3"/>
        <v>17682471.43</v>
      </c>
      <c r="I46" s="65" t="s">
        <v>28</v>
      </c>
    </row>
    <row r="47" spans="1:9" ht="26.25" customHeight="1" x14ac:dyDescent="0.15">
      <c r="A47" s="130" t="s">
        <v>71</v>
      </c>
      <c r="B47" s="130"/>
      <c r="C47" s="66" t="s">
        <v>72</v>
      </c>
      <c r="D47" s="66" t="s">
        <v>27</v>
      </c>
      <c r="E47" s="66"/>
      <c r="F47" s="10">
        <f>F48+F49+F50+F51+F54+F55+F56</f>
        <v>15345214.82</v>
      </c>
      <c r="G47" s="10">
        <f t="shared" ref="G47:H47" si="4">G48+G49+G50+G51+G54+G55+G56</f>
        <v>14300514.82</v>
      </c>
      <c r="H47" s="10">
        <f t="shared" si="4"/>
        <v>13459469.390000001</v>
      </c>
      <c r="I47" s="65" t="s">
        <v>28</v>
      </c>
    </row>
    <row r="48" spans="1:9" ht="24" customHeight="1" x14ac:dyDescent="0.15">
      <c r="A48" s="130" t="s">
        <v>73</v>
      </c>
      <c r="B48" s="130"/>
      <c r="C48" s="66" t="s">
        <v>74</v>
      </c>
      <c r="D48" s="66" t="s">
        <v>75</v>
      </c>
      <c r="E48" s="66"/>
      <c r="F48" s="7">
        <v>11833012.529999999</v>
      </c>
      <c r="G48" s="7">
        <v>11030632.529999999</v>
      </c>
      <c r="H48" s="7">
        <v>10386685.66</v>
      </c>
      <c r="I48" s="65" t="s">
        <v>28</v>
      </c>
    </row>
    <row r="49" spans="1:9" ht="17.25" customHeight="1" x14ac:dyDescent="0.15">
      <c r="A49" s="130" t="s">
        <v>76</v>
      </c>
      <c r="B49" s="130"/>
      <c r="C49" s="66" t="s">
        <v>77</v>
      </c>
      <c r="D49" s="66" t="s">
        <v>78</v>
      </c>
      <c r="E49" s="66"/>
      <c r="F49" s="7">
        <v>0</v>
      </c>
      <c r="G49" s="7">
        <v>0</v>
      </c>
      <c r="H49" s="7">
        <v>0</v>
      </c>
      <c r="I49" s="65" t="s">
        <v>28</v>
      </c>
    </row>
    <row r="50" spans="1:9" ht="33" customHeight="1" x14ac:dyDescent="0.15">
      <c r="A50" s="130" t="s">
        <v>79</v>
      </c>
      <c r="B50" s="130"/>
      <c r="C50" s="66" t="s">
        <v>80</v>
      </c>
      <c r="D50" s="66" t="s">
        <v>81</v>
      </c>
      <c r="E50" s="66"/>
      <c r="F50" s="7">
        <v>0</v>
      </c>
      <c r="G50" s="7">
        <v>0</v>
      </c>
      <c r="H50" s="7">
        <v>0</v>
      </c>
      <c r="I50" s="65" t="s">
        <v>28</v>
      </c>
    </row>
    <row r="51" spans="1:9" ht="28.5" customHeight="1" x14ac:dyDescent="0.15">
      <c r="A51" s="130" t="s">
        <v>82</v>
      </c>
      <c r="B51" s="130"/>
      <c r="C51" s="66" t="s">
        <v>83</v>
      </c>
      <c r="D51" s="66" t="s">
        <v>84</v>
      </c>
      <c r="E51" s="66"/>
      <c r="F51" s="10">
        <f>F52+F53</f>
        <v>3512202.29</v>
      </c>
      <c r="G51" s="10">
        <f t="shared" ref="G51:H51" si="5">G52+G53</f>
        <v>3269882.29</v>
      </c>
      <c r="H51" s="10">
        <f t="shared" si="5"/>
        <v>3072783.73</v>
      </c>
      <c r="I51" s="65" t="s">
        <v>28</v>
      </c>
    </row>
    <row r="52" spans="1:9" ht="24" customHeight="1" x14ac:dyDescent="0.15">
      <c r="A52" s="130" t="s">
        <v>85</v>
      </c>
      <c r="B52" s="130"/>
      <c r="C52" s="66" t="s">
        <v>86</v>
      </c>
      <c r="D52" s="66" t="s">
        <v>84</v>
      </c>
      <c r="E52" s="66"/>
      <c r="F52" s="7">
        <v>3512202.29</v>
      </c>
      <c r="G52" s="7">
        <v>3269882.29</v>
      </c>
      <c r="H52" s="7">
        <v>3072783.73</v>
      </c>
      <c r="I52" s="65" t="s">
        <v>28</v>
      </c>
    </row>
    <row r="53" spans="1:9" ht="17.25" customHeight="1" x14ac:dyDescent="0.15">
      <c r="A53" s="130" t="s">
        <v>87</v>
      </c>
      <c r="B53" s="130"/>
      <c r="C53" s="66" t="s">
        <v>88</v>
      </c>
      <c r="D53" s="66" t="s">
        <v>84</v>
      </c>
      <c r="E53" s="66"/>
      <c r="F53" s="7">
        <v>0</v>
      </c>
      <c r="G53" s="7">
        <v>0</v>
      </c>
      <c r="H53" s="7">
        <v>0</v>
      </c>
      <c r="I53" s="65" t="s">
        <v>28</v>
      </c>
    </row>
    <row r="54" spans="1:9" ht="24.75" customHeight="1" x14ac:dyDescent="0.15">
      <c r="A54" s="130" t="s">
        <v>89</v>
      </c>
      <c r="B54" s="130"/>
      <c r="C54" s="66" t="s">
        <v>90</v>
      </c>
      <c r="D54" s="66" t="s">
        <v>91</v>
      </c>
      <c r="E54" s="66"/>
      <c r="F54" s="7">
        <v>0</v>
      </c>
      <c r="G54" s="7">
        <v>0</v>
      </c>
      <c r="H54" s="7">
        <v>0</v>
      </c>
      <c r="I54" s="65" t="s">
        <v>28</v>
      </c>
    </row>
    <row r="55" spans="1:9" ht="27" customHeight="1" x14ac:dyDescent="0.15">
      <c r="A55" s="130" t="s">
        <v>92</v>
      </c>
      <c r="B55" s="130"/>
      <c r="C55" s="66" t="s">
        <v>93</v>
      </c>
      <c r="D55" s="66" t="s">
        <v>94</v>
      </c>
      <c r="E55" s="66"/>
      <c r="F55" s="7">
        <v>0</v>
      </c>
      <c r="G55" s="7">
        <v>0</v>
      </c>
      <c r="H55" s="7">
        <v>0</v>
      </c>
      <c r="I55" s="65" t="s">
        <v>28</v>
      </c>
    </row>
    <row r="56" spans="1:9" ht="26.25" customHeight="1" x14ac:dyDescent="0.15">
      <c r="A56" s="130" t="s">
        <v>95</v>
      </c>
      <c r="B56" s="130"/>
      <c r="C56" s="66" t="s">
        <v>96</v>
      </c>
      <c r="D56" s="66" t="s">
        <v>97</v>
      </c>
      <c r="E56" s="66"/>
      <c r="F56" s="7">
        <v>0</v>
      </c>
      <c r="G56" s="7">
        <v>0</v>
      </c>
      <c r="H56" s="7">
        <v>0</v>
      </c>
      <c r="I56" s="65" t="s">
        <v>28</v>
      </c>
    </row>
    <row r="57" spans="1:9" ht="24.75" customHeight="1" x14ac:dyDescent="0.15">
      <c r="A57" s="130" t="s">
        <v>98</v>
      </c>
      <c r="B57" s="130"/>
      <c r="C57" s="66" t="s">
        <v>99</v>
      </c>
      <c r="D57" s="66" t="s">
        <v>100</v>
      </c>
      <c r="E57" s="66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65" t="s">
        <v>28</v>
      </c>
    </row>
    <row r="58" spans="1:9" ht="33.75" customHeight="1" x14ac:dyDescent="0.15">
      <c r="A58" s="130" t="s">
        <v>101</v>
      </c>
      <c r="B58" s="130"/>
      <c r="C58" s="66" t="s">
        <v>102</v>
      </c>
      <c r="D58" s="66" t="s">
        <v>103</v>
      </c>
      <c r="E58" s="66"/>
      <c r="F58" s="7">
        <v>0</v>
      </c>
      <c r="G58" s="7">
        <v>0</v>
      </c>
      <c r="H58" s="7">
        <v>0</v>
      </c>
      <c r="I58" s="65" t="s">
        <v>28</v>
      </c>
    </row>
    <row r="59" spans="1:9" ht="41.25" customHeight="1" x14ac:dyDescent="0.15">
      <c r="A59" s="130" t="s">
        <v>104</v>
      </c>
      <c r="B59" s="130"/>
      <c r="C59" s="66" t="s">
        <v>105</v>
      </c>
      <c r="D59" s="66" t="s">
        <v>106</v>
      </c>
      <c r="E59" s="66"/>
      <c r="F59" s="7">
        <v>0</v>
      </c>
      <c r="G59" s="7">
        <v>0</v>
      </c>
      <c r="H59" s="7">
        <v>0</v>
      </c>
      <c r="I59" s="65" t="s">
        <v>28</v>
      </c>
    </row>
    <row r="60" spans="1:9" ht="33.75" customHeight="1" x14ac:dyDescent="0.15">
      <c r="A60" s="130" t="s">
        <v>107</v>
      </c>
      <c r="B60" s="130"/>
      <c r="C60" s="66" t="s">
        <v>108</v>
      </c>
      <c r="D60" s="66" t="s">
        <v>109</v>
      </c>
      <c r="E60" s="66"/>
      <c r="F60" s="7">
        <v>0</v>
      </c>
      <c r="G60" s="7">
        <v>0</v>
      </c>
      <c r="H60" s="7">
        <v>0</v>
      </c>
      <c r="I60" s="65" t="s">
        <v>28</v>
      </c>
    </row>
    <row r="61" spans="1:9" ht="46.5" customHeight="1" x14ac:dyDescent="0.15">
      <c r="A61" s="130" t="s">
        <v>110</v>
      </c>
      <c r="B61" s="130"/>
      <c r="C61" s="66" t="s">
        <v>111</v>
      </c>
      <c r="D61" s="66" t="s">
        <v>112</v>
      </c>
      <c r="E61" s="66"/>
      <c r="F61" s="7">
        <v>0</v>
      </c>
      <c r="G61" s="7">
        <v>0</v>
      </c>
      <c r="H61" s="7">
        <v>0</v>
      </c>
      <c r="I61" s="65" t="s">
        <v>28</v>
      </c>
    </row>
    <row r="62" spans="1:9" ht="24.75" customHeight="1" x14ac:dyDescent="0.15">
      <c r="A62" s="130" t="s">
        <v>113</v>
      </c>
      <c r="B62" s="130"/>
      <c r="C62" s="66" t="s">
        <v>114</v>
      </c>
      <c r="D62" s="66" t="s">
        <v>115</v>
      </c>
      <c r="E62" s="66"/>
      <c r="F62" s="7">
        <v>0</v>
      </c>
      <c r="G62" s="7">
        <v>0</v>
      </c>
      <c r="H62" s="7">
        <v>0</v>
      </c>
      <c r="I62" s="65" t="s">
        <v>28</v>
      </c>
    </row>
    <row r="63" spans="1:9" ht="19.5" customHeight="1" x14ac:dyDescent="0.15">
      <c r="A63" s="130" t="s">
        <v>116</v>
      </c>
      <c r="B63" s="130"/>
      <c r="C63" s="66" t="s">
        <v>117</v>
      </c>
      <c r="D63" s="66" t="s">
        <v>118</v>
      </c>
      <c r="E63" s="66"/>
      <c r="F63" s="10">
        <f>F64+F65+F66</f>
        <v>125530.64</v>
      </c>
      <c r="G63" s="10">
        <f t="shared" ref="G63:H63" si="7">G64+G65+G66</f>
        <v>25487</v>
      </c>
      <c r="H63" s="10">
        <f t="shared" si="7"/>
        <v>25487</v>
      </c>
      <c r="I63" s="65" t="s">
        <v>28</v>
      </c>
    </row>
    <row r="64" spans="1:9" ht="24" customHeight="1" x14ac:dyDescent="0.15">
      <c r="A64" s="130" t="s">
        <v>119</v>
      </c>
      <c r="B64" s="130"/>
      <c r="C64" s="66" t="s">
        <v>120</v>
      </c>
      <c r="D64" s="66" t="s">
        <v>121</v>
      </c>
      <c r="E64" s="66"/>
      <c r="F64" s="7">
        <v>18981</v>
      </c>
      <c r="G64" s="7">
        <v>18981</v>
      </c>
      <c r="H64" s="7">
        <v>18981</v>
      </c>
      <c r="I64" s="65" t="s">
        <v>28</v>
      </c>
    </row>
    <row r="65" spans="1:9" ht="24" customHeight="1" x14ac:dyDescent="0.15">
      <c r="A65" s="130" t="s">
        <v>122</v>
      </c>
      <c r="B65" s="130"/>
      <c r="C65" s="66" t="s">
        <v>123</v>
      </c>
      <c r="D65" s="66" t="s">
        <v>124</v>
      </c>
      <c r="E65" s="66"/>
      <c r="F65" s="7">
        <v>6506</v>
      </c>
      <c r="G65" s="7">
        <v>6506</v>
      </c>
      <c r="H65" s="7">
        <v>6506</v>
      </c>
      <c r="I65" s="65" t="s">
        <v>28</v>
      </c>
    </row>
    <row r="66" spans="1:9" ht="22.5" customHeight="1" x14ac:dyDescent="0.15">
      <c r="A66" s="130" t="s">
        <v>125</v>
      </c>
      <c r="B66" s="130"/>
      <c r="C66" s="66" t="s">
        <v>126</v>
      </c>
      <c r="D66" s="66" t="s">
        <v>127</v>
      </c>
      <c r="E66" s="66"/>
      <c r="F66" s="7">
        <v>100043.64</v>
      </c>
      <c r="G66" s="7">
        <v>0</v>
      </c>
      <c r="H66" s="7">
        <v>0</v>
      </c>
      <c r="I66" s="65" t="s">
        <v>28</v>
      </c>
    </row>
    <row r="67" spans="1:9" ht="18.75" customHeight="1" x14ac:dyDescent="0.15">
      <c r="A67" s="130" t="s">
        <v>128</v>
      </c>
      <c r="B67" s="130"/>
      <c r="C67" s="66" t="s">
        <v>129</v>
      </c>
      <c r="D67" s="66" t="s">
        <v>27</v>
      </c>
      <c r="E67" s="66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65" t="s">
        <v>28</v>
      </c>
    </row>
    <row r="68" spans="1:9" ht="22.5" customHeight="1" x14ac:dyDescent="0.15">
      <c r="A68" s="130" t="s">
        <v>130</v>
      </c>
      <c r="B68" s="130"/>
      <c r="C68" s="66" t="s">
        <v>131</v>
      </c>
      <c r="D68" s="66" t="s">
        <v>132</v>
      </c>
      <c r="E68" s="66"/>
      <c r="F68" s="7">
        <v>0</v>
      </c>
      <c r="G68" s="7">
        <v>0</v>
      </c>
      <c r="H68" s="7">
        <v>0</v>
      </c>
      <c r="I68" s="65" t="s">
        <v>28</v>
      </c>
    </row>
    <row r="69" spans="1:9" ht="19.5" customHeight="1" x14ac:dyDescent="0.15">
      <c r="A69" s="130" t="s">
        <v>134</v>
      </c>
      <c r="B69" s="130"/>
      <c r="C69" s="66" t="s">
        <v>135</v>
      </c>
      <c r="D69" s="66" t="s">
        <v>136</v>
      </c>
      <c r="E69" s="66"/>
      <c r="F69" s="7">
        <v>0</v>
      </c>
      <c r="G69" s="7">
        <v>0</v>
      </c>
      <c r="H69" s="7">
        <v>0</v>
      </c>
      <c r="I69" s="65" t="s">
        <v>28</v>
      </c>
    </row>
    <row r="70" spans="1:9" ht="27.75" customHeight="1" x14ac:dyDescent="0.15">
      <c r="A70" s="130" t="s">
        <v>137</v>
      </c>
      <c r="B70" s="130"/>
      <c r="C70" s="66" t="s">
        <v>138</v>
      </c>
      <c r="D70" s="66" t="s">
        <v>139</v>
      </c>
      <c r="E70" s="66"/>
      <c r="F70" s="7">
        <v>0</v>
      </c>
      <c r="G70" s="7">
        <v>0</v>
      </c>
      <c r="H70" s="7">
        <v>0</v>
      </c>
      <c r="I70" s="65" t="s">
        <v>28</v>
      </c>
    </row>
    <row r="71" spans="1:9" ht="18" customHeight="1" x14ac:dyDescent="0.15">
      <c r="A71" s="130" t="s">
        <v>140</v>
      </c>
      <c r="B71" s="130"/>
      <c r="C71" s="66" t="s">
        <v>141</v>
      </c>
      <c r="D71" s="66" t="s">
        <v>27</v>
      </c>
      <c r="E71" s="66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65" t="s">
        <v>28</v>
      </c>
    </row>
    <row r="72" spans="1:9" ht="33" customHeight="1" x14ac:dyDescent="0.15">
      <c r="A72" s="130" t="s">
        <v>142</v>
      </c>
      <c r="B72" s="130"/>
      <c r="C72" s="66" t="s">
        <v>143</v>
      </c>
      <c r="D72" s="66" t="s">
        <v>144</v>
      </c>
      <c r="E72" s="66"/>
      <c r="F72" s="7">
        <v>0</v>
      </c>
      <c r="G72" s="7">
        <v>0</v>
      </c>
      <c r="H72" s="7">
        <v>0</v>
      </c>
      <c r="I72" s="65" t="s">
        <v>28</v>
      </c>
    </row>
    <row r="73" spans="1:9" ht="18" customHeight="1" x14ac:dyDescent="0.15">
      <c r="A73" s="144" t="s">
        <v>145</v>
      </c>
      <c r="B73" s="144"/>
      <c r="C73" s="52" t="s">
        <v>146</v>
      </c>
      <c r="D73" s="15" t="s">
        <v>27</v>
      </c>
      <c r="E73" s="15"/>
      <c r="F73" s="49">
        <f>F74+F75+F76+F77+F78+F79</f>
        <v>4596509.33</v>
      </c>
      <c r="G73" s="49">
        <f t="shared" ref="G73:H73" si="10">G74+G75+G76+G77+G78+G79</f>
        <v>4102916.04</v>
      </c>
      <c r="H73" s="49">
        <f t="shared" si="10"/>
        <v>4197515.04</v>
      </c>
      <c r="I73" s="65" t="s">
        <v>28</v>
      </c>
    </row>
    <row r="74" spans="1:9" ht="21.75" customHeight="1" x14ac:dyDescent="0.15">
      <c r="A74" s="144" t="s">
        <v>147</v>
      </c>
      <c r="B74" s="144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65" t="s">
        <v>28</v>
      </c>
    </row>
    <row r="75" spans="1:9" ht="26.25" customHeight="1" x14ac:dyDescent="0.15">
      <c r="A75" s="144" t="s">
        <v>150</v>
      </c>
      <c r="B75" s="144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65" t="s">
        <v>28</v>
      </c>
    </row>
    <row r="76" spans="1:9" ht="21.75" customHeight="1" x14ac:dyDescent="0.15">
      <c r="A76" s="144" t="s">
        <v>153</v>
      </c>
      <c r="B76" s="144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65" t="s">
        <v>28</v>
      </c>
    </row>
    <row r="77" spans="1:9" ht="24" customHeight="1" x14ac:dyDescent="0.15">
      <c r="A77" s="144" t="s">
        <v>156</v>
      </c>
      <c r="B77" s="144"/>
      <c r="C77" s="52" t="s">
        <v>157</v>
      </c>
      <c r="D77" s="52">
        <v>244</v>
      </c>
      <c r="E77" s="15"/>
      <c r="F77" s="16">
        <v>2376257.14</v>
      </c>
      <c r="G77" s="16">
        <v>1939890.04</v>
      </c>
      <c r="H77" s="16">
        <v>1939890.04</v>
      </c>
      <c r="I77" s="65" t="s">
        <v>28</v>
      </c>
    </row>
    <row r="78" spans="1:9" ht="24" customHeight="1" x14ac:dyDescent="0.15">
      <c r="A78" s="145" t="s">
        <v>268</v>
      </c>
      <c r="B78" s="146"/>
      <c r="C78" s="52">
        <v>2660</v>
      </c>
      <c r="D78" s="52">
        <v>247</v>
      </c>
      <c r="E78" s="15"/>
      <c r="F78" s="16">
        <v>2220252.19</v>
      </c>
      <c r="G78" s="16">
        <v>2163026</v>
      </c>
      <c r="H78" s="16">
        <v>2257625</v>
      </c>
      <c r="I78" s="66"/>
    </row>
    <row r="79" spans="1:9" ht="24" customHeight="1" x14ac:dyDescent="0.15">
      <c r="A79" s="144" t="s">
        <v>158</v>
      </c>
      <c r="B79" s="144"/>
      <c r="C79" s="15" t="s">
        <v>159</v>
      </c>
      <c r="D79" s="15" t="s">
        <v>160</v>
      </c>
      <c r="E79" s="15"/>
      <c r="F79" s="49">
        <f>F80+F81</f>
        <v>0</v>
      </c>
      <c r="G79" s="49">
        <f t="shared" ref="G79:H79" si="11">G80+G81</f>
        <v>0</v>
      </c>
      <c r="H79" s="49">
        <f t="shared" si="11"/>
        <v>0</v>
      </c>
      <c r="I79" s="66"/>
    </row>
    <row r="80" spans="1:9" ht="24" customHeight="1" x14ac:dyDescent="0.15">
      <c r="A80" s="144" t="s">
        <v>161</v>
      </c>
      <c r="B80" s="144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66"/>
    </row>
    <row r="81" spans="1:9" ht="24" customHeight="1" x14ac:dyDescent="0.15">
      <c r="A81" s="144" t="s">
        <v>164</v>
      </c>
      <c r="B81" s="144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65" t="s">
        <v>28</v>
      </c>
    </row>
    <row r="82" spans="1:9" ht="36.75" customHeight="1" x14ac:dyDescent="0.15">
      <c r="A82" s="144" t="s">
        <v>167</v>
      </c>
      <c r="B82" s="144"/>
      <c r="C82" s="15" t="s">
        <v>168</v>
      </c>
      <c r="D82" s="15" t="s">
        <v>169</v>
      </c>
      <c r="E82" s="15"/>
      <c r="F82" s="49">
        <f>F83+F84+F85</f>
        <v>0</v>
      </c>
      <c r="G82" s="49">
        <f t="shared" ref="G82:H82" si="12">G83+G84+G85</f>
        <v>0</v>
      </c>
      <c r="H82" s="49">
        <f t="shared" si="12"/>
        <v>0</v>
      </c>
      <c r="I82" s="65" t="s">
        <v>28</v>
      </c>
    </row>
    <row r="83" spans="1:9" ht="21" customHeight="1" x14ac:dyDescent="0.15">
      <c r="A83" s="144" t="s">
        <v>170</v>
      </c>
      <c r="B83" s="144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65" t="s">
        <v>28</v>
      </c>
    </row>
    <row r="84" spans="1:9" ht="10.5" customHeight="1" x14ac:dyDescent="0.15">
      <c r="A84" s="144" t="s">
        <v>172</v>
      </c>
      <c r="B84" s="144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65" t="s">
        <v>28</v>
      </c>
    </row>
    <row r="85" spans="1:9" ht="21" customHeight="1" x14ac:dyDescent="0.15">
      <c r="A85" s="144" t="s">
        <v>174</v>
      </c>
      <c r="B85" s="144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65" t="s">
        <v>28</v>
      </c>
    </row>
    <row r="86" spans="1:9" ht="10.5" customHeight="1" x14ac:dyDescent="0.15">
      <c r="A86" s="144" t="s">
        <v>176</v>
      </c>
      <c r="B86" s="144"/>
      <c r="C86" s="15" t="s">
        <v>177</v>
      </c>
      <c r="D86" s="15" t="s">
        <v>27</v>
      </c>
      <c r="E86" s="15"/>
      <c r="F86" s="49">
        <f>F87+F88+F89+F90</f>
        <v>0</v>
      </c>
      <c r="G86" s="49">
        <f t="shared" ref="G86:H86" si="13">G87+G88+G89+G90</f>
        <v>0</v>
      </c>
      <c r="H86" s="49">
        <f t="shared" si="13"/>
        <v>0</v>
      </c>
      <c r="I86" s="65" t="s">
        <v>28</v>
      </c>
    </row>
    <row r="87" spans="1:9" ht="10.5" customHeight="1" x14ac:dyDescent="0.15">
      <c r="A87" s="144" t="s">
        <v>178</v>
      </c>
      <c r="B87" s="144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65" t="s">
        <v>28</v>
      </c>
    </row>
    <row r="88" spans="1:9" ht="10.5" customHeight="1" x14ac:dyDescent="0.15">
      <c r="A88" s="144" t="s">
        <v>63</v>
      </c>
      <c r="B88" s="144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65" t="s">
        <v>28</v>
      </c>
    </row>
    <row r="89" spans="1:9" ht="21" customHeight="1" x14ac:dyDescent="0.15">
      <c r="A89" s="144" t="s">
        <v>65</v>
      </c>
      <c r="B89" s="144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65" t="s">
        <v>28</v>
      </c>
    </row>
    <row r="90" spans="1:9" ht="31.5" customHeight="1" x14ac:dyDescent="0.15">
      <c r="A90" s="144" t="s">
        <v>183</v>
      </c>
      <c r="B90" s="144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65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21" x14ac:dyDescent="0.15">
      <c r="A96" s="132"/>
      <c r="B96" s="132"/>
      <c r="C96" s="132"/>
      <c r="D96" s="132"/>
      <c r="E96" s="132"/>
      <c r="F96" s="15" t="s">
        <v>274</v>
      </c>
      <c r="G96" s="15" t="s">
        <v>276</v>
      </c>
      <c r="H96" s="15" t="s">
        <v>278</v>
      </c>
    </row>
    <row r="97" spans="1:8" x14ac:dyDescent="0.15">
      <c r="A97" s="65">
        <v>1</v>
      </c>
      <c r="B97" s="65">
        <v>2</v>
      </c>
      <c r="C97" s="65">
        <v>3</v>
      </c>
      <c r="D97" s="65">
        <v>4</v>
      </c>
      <c r="E97" s="65">
        <v>5</v>
      </c>
      <c r="F97" s="65">
        <v>6</v>
      </c>
      <c r="G97" s="65">
        <v>7</v>
      </c>
      <c r="H97" s="65">
        <v>8</v>
      </c>
    </row>
    <row r="98" spans="1:8" x14ac:dyDescent="0.15">
      <c r="A98" s="65" t="s">
        <v>28</v>
      </c>
      <c r="B98" s="1" t="s">
        <v>188</v>
      </c>
      <c r="C98" s="65" t="s">
        <v>189</v>
      </c>
      <c r="D98" s="65" t="s">
        <v>133</v>
      </c>
      <c r="E98" s="65"/>
      <c r="F98" s="11">
        <f>F99+F100+F101+F104</f>
        <v>4596509.33</v>
      </c>
      <c r="G98" s="11">
        <f>G99+G100+G101+G104</f>
        <v>4102916.04</v>
      </c>
      <c r="H98" s="11">
        <f>H99+H100+H101+H104</f>
        <v>4197515.04</v>
      </c>
    </row>
    <row r="99" spans="1:8" ht="31.5" x14ac:dyDescent="0.15">
      <c r="A99" s="65" t="s">
        <v>190</v>
      </c>
      <c r="B99" s="1" t="s">
        <v>191</v>
      </c>
      <c r="C99" s="65" t="s">
        <v>192</v>
      </c>
      <c r="D99" s="65" t="s">
        <v>133</v>
      </c>
      <c r="E99" s="65"/>
      <c r="F99" s="2"/>
      <c r="G99" s="2"/>
      <c r="H99" s="2"/>
    </row>
    <row r="100" spans="1:8" ht="42" x14ac:dyDescent="0.15">
      <c r="A100" s="65" t="s">
        <v>193</v>
      </c>
      <c r="B100" s="1" t="s">
        <v>194</v>
      </c>
      <c r="C100" s="65" t="s">
        <v>195</v>
      </c>
      <c r="D100" s="65" t="s">
        <v>133</v>
      </c>
      <c r="E100" s="65"/>
      <c r="F100" s="2"/>
      <c r="G100" s="2"/>
      <c r="H100" s="2"/>
    </row>
    <row r="101" spans="1:8" ht="31.5" x14ac:dyDescent="0.15">
      <c r="A101" s="65" t="s">
        <v>196</v>
      </c>
      <c r="B101" s="1" t="s">
        <v>197</v>
      </c>
      <c r="C101" s="65" t="s">
        <v>198</v>
      </c>
      <c r="D101" s="65" t="s">
        <v>133</v>
      </c>
      <c r="E101" s="65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65" t="s">
        <v>199</v>
      </c>
      <c r="B102" s="1" t="s">
        <v>200</v>
      </c>
      <c r="C102" s="65" t="s">
        <v>201</v>
      </c>
      <c r="D102" s="65" t="s">
        <v>133</v>
      </c>
      <c r="E102" s="65"/>
      <c r="F102" s="2"/>
      <c r="G102" s="2"/>
      <c r="H102" s="2"/>
    </row>
    <row r="103" spans="1:8" x14ac:dyDescent="0.15">
      <c r="A103" s="65" t="s">
        <v>202</v>
      </c>
      <c r="B103" s="1" t="s">
        <v>203</v>
      </c>
      <c r="C103" s="65" t="s">
        <v>204</v>
      </c>
      <c r="D103" s="65" t="s">
        <v>133</v>
      </c>
      <c r="E103" s="65"/>
      <c r="F103" s="2"/>
      <c r="G103" s="2"/>
      <c r="H103" s="2"/>
    </row>
    <row r="104" spans="1:8" ht="42" x14ac:dyDescent="0.15">
      <c r="A104" s="65" t="s">
        <v>205</v>
      </c>
      <c r="B104" s="1" t="s">
        <v>206</v>
      </c>
      <c r="C104" s="65" t="s">
        <v>207</v>
      </c>
      <c r="D104" s="65" t="s">
        <v>133</v>
      </c>
      <c r="E104" s="65"/>
      <c r="F104" s="11">
        <f>F105+F108+F111+F112+F115</f>
        <v>4596509.33</v>
      </c>
      <c r="G104" s="11">
        <f t="shared" ref="G104:H104" si="15">G105+G108+G111+G112+G115</f>
        <v>4102916.04</v>
      </c>
      <c r="H104" s="11">
        <f t="shared" si="15"/>
        <v>4197515.04</v>
      </c>
    </row>
    <row r="105" spans="1:8" ht="31.5" x14ac:dyDescent="0.15">
      <c r="A105" s="65" t="s">
        <v>208</v>
      </c>
      <c r="B105" s="1" t="s">
        <v>209</v>
      </c>
      <c r="C105" s="65" t="s">
        <v>210</v>
      </c>
      <c r="D105" s="65" t="s">
        <v>133</v>
      </c>
      <c r="E105" s="65"/>
      <c r="F105" s="11">
        <f>F106+F107</f>
        <v>4596509.33</v>
      </c>
      <c r="G105" s="11">
        <f t="shared" ref="G105:H105" si="16">G106+G107</f>
        <v>4102916.04</v>
      </c>
      <c r="H105" s="11">
        <f t="shared" si="16"/>
        <v>4197515.04</v>
      </c>
    </row>
    <row r="106" spans="1:8" x14ac:dyDescent="0.15">
      <c r="A106" s="65" t="s">
        <v>211</v>
      </c>
      <c r="B106" s="1" t="s">
        <v>200</v>
      </c>
      <c r="C106" s="65" t="s">
        <v>212</v>
      </c>
      <c r="D106" s="65" t="s">
        <v>133</v>
      </c>
      <c r="E106" s="65"/>
      <c r="F106" s="16">
        <f>F73</f>
        <v>4596509.33</v>
      </c>
      <c r="G106" s="16">
        <f>G73</f>
        <v>4102916.04</v>
      </c>
      <c r="H106" s="16">
        <f>H73</f>
        <v>4197515.04</v>
      </c>
    </row>
    <row r="107" spans="1:8" x14ac:dyDescent="0.15">
      <c r="A107" s="65" t="s">
        <v>213</v>
      </c>
      <c r="B107" s="1" t="s">
        <v>203</v>
      </c>
      <c r="C107" s="65" t="s">
        <v>214</v>
      </c>
      <c r="D107" s="65" t="s">
        <v>133</v>
      </c>
      <c r="E107" s="65"/>
      <c r="F107" s="2"/>
      <c r="G107" s="2"/>
      <c r="H107" s="2"/>
    </row>
    <row r="108" spans="1:8" ht="31.5" x14ac:dyDescent="0.15">
      <c r="A108" s="65" t="s">
        <v>215</v>
      </c>
      <c r="B108" s="1" t="s">
        <v>216</v>
      </c>
      <c r="C108" s="65" t="s">
        <v>217</v>
      </c>
      <c r="D108" s="65" t="s">
        <v>133</v>
      </c>
      <c r="E108" s="65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65" t="s">
        <v>218</v>
      </c>
      <c r="B109" s="1" t="s">
        <v>200</v>
      </c>
      <c r="C109" s="65" t="s">
        <v>219</v>
      </c>
      <c r="D109" s="65" t="s">
        <v>133</v>
      </c>
      <c r="E109" s="65"/>
      <c r="F109" s="2"/>
      <c r="G109" s="2"/>
      <c r="H109" s="2"/>
    </row>
    <row r="110" spans="1:8" x14ac:dyDescent="0.15">
      <c r="A110" s="65" t="s">
        <v>220</v>
      </c>
      <c r="B110" s="1" t="s">
        <v>203</v>
      </c>
      <c r="C110" s="65" t="s">
        <v>221</v>
      </c>
      <c r="D110" s="65" t="s">
        <v>133</v>
      </c>
      <c r="E110" s="65"/>
      <c r="F110" s="2"/>
      <c r="G110" s="2"/>
      <c r="H110" s="2"/>
    </row>
    <row r="111" spans="1:8" ht="21" x14ac:dyDescent="0.15">
      <c r="A111" s="65" t="s">
        <v>222</v>
      </c>
      <c r="B111" s="1" t="s">
        <v>223</v>
      </c>
      <c r="C111" s="65" t="s">
        <v>224</v>
      </c>
      <c r="D111" s="65" t="s">
        <v>133</v>
      </c>
      <c r="E111" s="65"/>
      <c r="F111" s="2"/>
      <c r="G111" s="2"/>
      <c r="H111" s="2"/>
    </row>
    <row r="112" spans="1:8" x14ac:dyDescent="0.15">
      <c r="A112" s="65" t="s">
        <v>225</v>
      </c>
      <c r="B112" s="1" t="s">
        <v>226</v>
      </c>
      <c r="C112" s="65" t="s">
        <v>227</v>
      </c>
      <c r="D112" s="65" t="s">
        <v>133</v>
      </c>
      <c r="E112" s="65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65" t="s">
        <v>228</v>
      </c>
      <c r="B113" s="1" t="s">
        <v>200</v>
      </c>
      <c r="C113" s="65" t="s">
        <v>229</v>
      </c>
      <c r="D113" s="65" t="s">
        <v>133</v>
      </c>
      <c r="E113" s="65"/>
      <c r="F113" s="2"/>
      <c r="G113" s="2"/>
      <c r="H113" s="2"/>
    </row>
    <row r="114" spans="1:8" x14ac:dyDescent="0.15">
      <c r="A114" s="65" t="s">
        <v>230</v>
      </c>
      <c r="B114" s="1" t="s">
        <v>203</v>
      </c>
      <c r="C114" s="65" t="s">
        <v>231</v>
      </c>
      <c r="D114" s="65" t="s">
        <v>133</v>
      </c>
      <c r="E114" s="65"/>
      <c r="F114" s="2"/>
      <c r="G114" s="2"/>
      <c r="H114" s="2"/>
    </row>
    <row r="115" spans="1:8" x14ac:dyDescent="0.15">
      <c r="A115" s="65" t="s">
        <v>232</v>
      </c>
      <c r="B115" s="1" t="s">
        <v>233</v>
      </c>
      <c r="C115" s="65" t="s">
        <v>234</v>
      </c>
      <c r="D115" s="65" t="s">
        <v>133</v>
      </c>
      <c r="E115" s="65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65" t="s">
        <v>235</v>
      </c>
      <c r="B116" s="1" t="s">
        <v>200</v>
      </c>
      <c r="C116" s="65" t="s">
        <v>236</v>
      </c>
      <c r="D116" s="65" t="s">
        <v>133</v>
      </c>
      <c r="E116" s="65"/>
      <c r="F116" s="2"/>
      <c r="G116" s="2"/>
      <c r="H116" s="2"/>
    </row>
    <row r="117" spans="1:8" x14ac:dyDescent="0.15">
      <c r="A117" s="65" t="s">
        <v>237</v>
      </c>
      <c r="B117" s="1" t="s">
        <v>203</v>
      </c>
      <c r="C117" s="65" t="s">
        <v>238</v>
      </c>
      <c r="D117" s="65" t="s">
        <v>133</v>
      </c>
      <c r="E117" s="65"/>
      <c r="F117" s="2"/>
      <c r="G117" s="2"/>
      <c r="H117" s="2"/>
    </row>
    <row r="118" spans="1:8" ht="42" x14ac:dyDescent="0.15">
      <c r="A118" s="65" t="s">
        <v>239</v>
      </c>
      <c r="B118" s="1" t="s">
        <v>240</v>
      </c>
      <c r="C118" s="65" t="s">
        <v>241</v>
      </c>
      <c r="D118" s="65" t="s">
        <v>133</v>
      </c>
      <c r="E118" s="65"/>
      <c r="F118" s="11">
        <f>F119+F120+F121</f>
        <v>4596509.33</v>
      </c>
      <c r="G118" s="11">
        <f t="shared" ref="G118:H118" si="20">G119+G120+G121</f>
        <v>4102916.04</v>
      </c>
      <c r="H118" s="11">
        <f t="shared" si="20"/>
        <v>4197515.04</v>
      </c>
    </row>
    <row r="119" spans="1:8" x14ac:dyDescent="0.15">
      <c r="A119" s="65" t="s">
        <v>242</v>
      </c>
      <c r="B119" s="1" t="s">
        <v>243</v>
      </c>
      <c r="C119" s="65" t="s">
        <v>244</v>
      </c>
      <c r="D119" s="15">
        <v>2024</v>
      </c>
      <c r="E119" s="65"/>
      <c r="F119" s="7">
        <f>F104</f>
        <v>4596509.33</v>
      </c>
      <c r="G119" s="7">
        <f t="shared" ref="G119:H119" si="21">G104</f>
        <v>4102916.04</v>
      </c>
      <c r="H119" s="7">
        <f t="shared" si="21"/>
        <v>4197515.04</v>
      </c>
    </row>
    <row r="120" spans="1:8" x14ac:dyDescent="0.15">
      <c r="A120" s="65" t="s">
        <v>245</v>
      </c>
      <c r="B120" s="1" t="s">
        <v>243</v>
      </c>
      <c r="C120" s="65" t="s">
        <v>246</v>
      </c>
      <c r="D120" s="15">
        <v>2025</v>
      </c>
      <c r="E120" s="65"/>
      <c r="F120" s="2"/>
      <c r="G120" s="2"/>
      <c r="H120" s="2"/>
    </row>
    <row r="121" spans="1:8" x14ac:dyDescent="0.15">
      <c r="A121" s="65" t="s">
        <v>247</v>
      </c>
      <c r="B121" s="1" t="s">
        <v>243</v>
      </c>
      <c r="C121" s="65" t="s">
        <v>248</v>
      </c>
      <c r="D121" s="15">
        <v>2026</v>
      </c>
      <c r="E121" s="65"/>
      <c r="F121" s="2"/>
      <c r="G121" s="2"/>
      <c r="H121" s="2"/>
    </row>
    <row r="122" spans="1:8" ht="42" x14ac:dyDescent="0.15">
      <c r="A122" s="65" t="s">
        <v>249</v>
      </c>
      <c r="B122" s="1" t="s">
        <v>250</v>
      </c>
      <c r="C122" s="65" t="s">
        <v>251</v>
      </c>
      <c r="D122" s="15" t="s">
        <v>133</v>
      </c>
      <c r="E122" s="65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65" t="s">
        <v>252</v>
      </c>
      <c r="B123" s="1" t="s">
        <v>243</v>
      </c>
      <c r="C123" s="65" t="s">
        <v>253</v>
      </c>
      <c r="D123" s="15">
        <v>2024</v>
      </c>
      <c r="E123" s="65"/>
      <c r="F123" s="2"/>
      <c r="G123" s="2"/>
      <c r="H123" s="2"/>
    </row>
    <row r="124" spans="1:8" x14ac:dyDescent="0.15">
      <c r="A124" s="65" t="s">
        <v>254</v>
      </c>
      <c r="B124" s="1" t="s">
        <v>243</v>
      </c>
      <c r="C124" s="65" t="s">
        <v>255</v>
      </c>
      <c r="D124" s="15">
        <v>2025</v>
      </c>
      <c r="E124" s="65"/>
      <c r="F124" s="2"/>
      <c r="G124" s="2"/>
      <c r="H124" s="2"/>
    </row>
    <row r="125" spans="1:8" x14ac:dyDescent="0.15">
      <c r="A125" s="65" t="s">
        <v>256</v>
      </c>
      <c r="B125" s="1" t="s">
        <v>243</v>
      </c>
      <c r="C125" s="65" t="s">
        <v>257</v>
      </c>
      <c r="D125" s="15">
        <v>2026</v>
      </c>
      <c r="E125" s="65"/>
      <c r="F125" s="2"/>
      <c r="G125" s="2"/>
      <c r="H125" s="2"/>
    </row>
    <row r="127" spans="1:8" x14ac:dyDescent="0.15">
      <c r="A127" s="127" t="s">
        <v>258</v>
      </c>
      <c r="B127" s="127"/>
      <c r="C127" s="128" t="s">
        <v>270</v>
      </c>
      <c r="D127" s="129"/>
      <c r="E127" s="64"/>
      <c r="F127" s="128" t="s">
        <v>271</v>
      </c>
      <c r="G127" s="129"/>
    </row>
    <row r="128" spans="1:8" x14ac:dyDescent="0.15">
      <c r="C128" s="125" t="s">
        <v>259</v>
      </c>
      <c r="D128" s="125"/>
      <c r="E128" s="61" t="s">
        <v>2</v>
      </c>
      <c r="F128" s="125" t="s">
        <v>3</v>
      </c>
      <c r="G128" s="125"/>
    </row>
    <row r="130" spans="1:7" x14ac:dyDescent="0.15">
      <c r="A130" s="127" t="s">
        <v>260</v>
      </c>
      <c r="B130" s="127"/>
      <c r="C130" s="128" t="s">
        <v>265</v>
      </c>
      <c r="D130" s="129"/>
      <c r="E130" s="63" t="s">
        <v>269</v>
      </c>
      <c r="F130" s="128" t="s">
        <v>266</v>
      </c>
      <c r="G130" s="129"/>
    </row>
    <row r="131" spans="1:7" ht="21" x14ac:dyDescent="0.15">
      <c r="C131" s="125" t="s">
        <v>259</v>
      </c>
      <c r="D131" s="125"/>
      <c r="E131" s="61" t="s">
        <v>261</v>
      </c>
      <c r="F131" s="125" t="s">
        <v>262</v>
      </c>
      <c r="G131" s="125"/>
    </row>
    <row r="132" spans="1:7" ht="10.5" customHeight="1" x14ac:dyDescent="0.15">
      <c r="A132" s="126" t="s">
        <v>299</v>
      </c>
      <c r="B132" s="126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D04F2-45DD-433E-8464-9625C5F92B89}">
  <sheetPr>
    <pageSetUpPr fitToPage="1"/>
  </sheetPr>
  <dimension ref="A1:I132"/>
  <sheetViews>
    <sheetView topLeftCell="A20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42" t="s">
        <v>275</v>
      </c>
      <c r="H3" s="142"/>
      <c r="I3" s="142"/>
    </row>
    <row r="4" spans="2:9" ht="15" customHeight="1" x14ac:dyDescent="0.15">
      <c r="G4" s="143" t="s">
        <v>1</v>
      </c>
      <c r="H4" s="143"/>
      <c r="I4" s="143"/>
    </row>
    <row r="5" spans="2:9" ht="18" customHeight="1" x14ac:dyDescent="0.15">
      <c r="G5" s="75"/>
      <c r="H5" s="142" t="s">
        <v>273</v>
      </c>
      <c r="I5" s="142"/>
    </row>
    <row r="6" spans="2:9" ht="15" customHeight="1" x14ac:dyDescent="0.15">
      <c r="G6" s="76" t="s">
        <v>2</v>
      </c>
      <c r="H6" s="143" t="s">
        <v>3</v>
      </c>
      <c r="I6" s="143"/>
    </row>
    <row r="7" spans="2:9" ht="30" customHeight="1" x14ac:dyDescent="0.15">
      <c r="G7" s="126" t="s">
        <v>304</v>
      </c>
      <c r="H7" s="126"/>
      <c r="I7" s="126"/>
    </row>
    <row r="8" spans="2:9" ht="20.100000000000001" customHeight="1" x14ac:dyDescent="0.15">
      <c r="G8" s="126" t="s">
        <v>4</v>
      </c>
      <c r="H8" s="126"/>
      <c r="I8" s="126"/>
    </row>
    <row r="9" spans="2:9" ht="9.75" customHeight="1" x14ac:dyDescent="0.15"/>
    <row r="10" spans="2:9" ht="20.25" customHeight="1" x14ac:dyDescent="0.15">
      <c r="B10" s="139" t="s">
        <v>5</v>
      </c>
      <c r="C10" s="139"/>
      <c r="D10" s="139"/>
      <c r="E10" s="139"/>
      <c r="F10" s="139"/>
      <c r="G10" s="139"/>
      <c r="H10" s="12"/>
      <c r="I10" s="12"/>
    </row>
    <row r="11" spans="2:9" ht="30" customHeight="1" x14ac:dyDescent="0.15">
      <c r="B11" s="139" t="s">
        <v>280</v>
      </c>
      <c r="C11" s="139"/>
      <c r="D11" s="139"/>
      <c r="E11" s="139"/>
      <c r="F11" s="139"/>
      <c r="G11" s="139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40" t="s">
        <v>305</v>
      </c>
      <c r="E13" s="140"/>
      <c r="F13" s="140"/>
      <c r="G13" s="14" t="s">
        <v>8</v>
      </c>
      <c r="H13" s="15" t="s">
        <v>306</v>
      </c>
      <c r="I13" s="15"/>
    </row>
    <row r="14" spans="2:9" ht="18.75" customHeight="1" x14ac:dyDescent="0.15">
      <c r="G14" s="70" t="s">
        <v>9</v>
      </c>
      <c r="H14" s="6">
        <v>52302592</v>
      </c>
      <c r="I14" s="73"/>
    </row>
    <row r="15" spans="2:9" ht="26.25" customHeight="1" x14ac:dyDescent="0.15">
      <c r="B15" s="4" t="s">
        <v>10</v>
      </c>
      <c r="C15" s="141" t="s">
        <v>264</v>
      </c>
      <c r="D15" s="141"/>
      <c r="E15" s="141"/>
      <c r="F15" s="141"/>
      <c r="G15" s="70" t="s">
        <v>11</v>
      </c>
      <c r="H15" s="6">
        <v>504</v>
      </c>
      <c r="I15" s="73"/>
    </row>
    <row r="16" spans="2:9" ht="18.75" customHeight="1" x14ac:dyDescent="0.15">
      <c r="G16" s="70" t="s">
        <v>9</v>
      </c>
      <c r="H16" s="8">
        <v>52320517</v>
      </c>
      <c r="I16" s="73"/>
    </row>
    <row r="17" spans="1:9" ht="18.75" customHeight="1" x14ac:dyDescent="0.15">
      <c r="G17" s="70" t="s">
        <v>12</v>
      </c>
      <c r="H17" s="6">
        <v>5512004487</v>
      </c>
      <c r="I17" s="73"/>
    </row>
    <row r="18" spans="1:9" ht="30.75" customHeight="1" x14ac:dyDescent="0.15">
      <c r="B18" s="4" t="s">
        <v>13</v>
      </c>
      <c r="C18" s="141" t="s">
        <v>272</v>
      </c>
      <c r="D18" s="141"/>
      <c r="E18" s="141"/>
      <c r="F18" s="141"/>
      <c r="G18" s="70" t="s">
        <v>14</v>
      </c>
      <c r="H18" s="6">
        <v>551201001</v>
      </c>
      <c r="I18" s="73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70" t="s">
        <v>17</v>
      </c>
      <c r="H19" s="73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8" t="s">
        <v>20</v>
      </c>
      <c r="B23" s="138"/>
      <c r="C23" s="137" t="s">
        <v>21</v>
      </c>
      <c r="D23" s="137" t="s">
        <v>22</v>
      </c>
      <c r="E23" s="137" t="s">
        <v>23</v>
      </c>
      <c r="F23" s="137" t="s">
        <v>24</v>
      </c>
      <c r="G23" s="137"/>
      <c r="H23" s="137"/>
    </row>
    <row r="24" spans="1:9" ht="27" customHeight="1" x14ac:dyDescent="0.15">
      <c r="A24" s="138"/>
      <c r="B24" s="138"/>
      <c r="C24" s="137"/>
      <c r="D24" s="137"/>
      <c r="E24" s="137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7">
        <v>1</v>
      </c>
      <c r="B25" s="137"/>
      <c r="C25" s="74">
        <v>2</v>
      </c>
      <c r="D25" s="74">
        <v>3</v>
      </c>
      <c r="E25" s="74">
        <v>4</v>
      </c>
      <c r="F25" s="74">
        <v>5</v>
      </c>
      <c r="G25" s="74">
        <v>6</v>
      </c>
      <c r="H25" s="74">
        <v>7</v>
      </c>
    </row>
    <row r="26" spans="1:9" ht="16.5" customHeight="1" x14ac:dyDescent="0.15">
      <c r="A26" s="130" t="s">
        <v>25</v>
      </c>
      <c r="B26" s="130"/>
      <c r="C26" s="15" t="s">
        <v>26</v>
      </c>
      <c r="D26" s="15" t="s">
        <v>27</v>
      </c>
      <c r="E26" s="15" t="s">
        <v>27</v>
      </c>
      <c r="F26" s="49">
        <v>4393.9399999999996</v>
      </c>
      <c r="G26" s="10">
        <v>0</v>
      </c>
      <c r="H26" s="10">
        <v>0</v>
      </c>
      <c r="I26" s="73" t="s">
        <v>28</v>
      </c>
    </row>
    <row r="27" spans="1:9" ht="16.5" customHeight="1" x14ac:dyDescent="0.15">
      <c r="A27" s="130" t="s">
        <v>29</v>
      </c>
      <c r="B27" s="130"/>
      <c r="C27" s="15" t="s">
        <v>30</v>
      </c>
      <c r="D27" s="15" t="s">
        <v>27</v>
      </c>
      <c r="E27" s="15" t="s">
        <v>27</v>
      </c>
      <c r="F27" s="49">
        <f>F26+F28-F46</f>
        <v>0</v>
      </c>
      <c r="G27" s="7">
        <v>0</v>
      </c>
      <c r="H27" s="7">
        <v>0</v>
      </c>
      <c r="I27" s="73" t="s">
        <v>28</v>
      </c>
    </row>
    <row r="28" spans="1:9" ht="16.5" customHeight="1" x14ac:dyDescent="0.15">
      <c r="A28" s="130" t="s">
        <v>31</v>
      </c>
      <c r="B28" s="130"/>
      <c r="C28" s="15" t="s">
        <v>32</v>
      </c>
      <c r="D28" s="15"/>
      <c r="E28" s="15"/>
      <c r="F28" s="49">
        <f>F29+F30+F34+F35+F39+F40+F41</f>
        <v>20092916.850000001</v>
      </c>
      <c r="G28" s="10">
        <f t="shared" ref="G28:H28" si="0">G29+G30+G34+G35+G39+G40</f>
        <v>18428917.859999999</v>
      </c>
      <c r="H28" s="10">
        <f t="shared" si="0"/>
        <v>17682471.43</v>
      </c>
      <c r="I28" s="73" t="s">
        <v>28</v>
      </c>
    </row>
    <row r="29" spans="1:9" ht="21.75" customHeight="1" x14ac:dyDescent="0.15">
      <c r="A29" s="130" t="s">
        <v>33</v>
      </c>
      <c r="B29" s="130"/>
      <c r="C29" s="50" t="s">
        <v>34</v>
      </c>
      <c r="D29" s="15" t="s">
        <v>35</v>
      </c>
      <c r="E29" s="15"/>
      <c r="F29" s="16">
        <v>0</v>
      </c>
      <c r="G29" s="7"/>
      <c r="H29" s="7"/>
      <c r="I29" s="73" t="s">
        <v>28</v>
      </c>
    </row>
    <row r="30" spans="1:9" ht="18.75" customHeight="1" x14ac:dyDescent="0.15">
      <c r="A30" s="130" t="s">
        <v>36</v>
      </c>
      <c r="B30" s="130"/>
      <c r="C30" s="50" t="s">
        <v>37</v>
      </c>
      <c r="D30" s="15" t="s">
        <v>38</v>
      </c>
      <c r="E30" s="15"/>
      <c r="F30" s="49">
        <f>F31+F32+F33</f>
        <v>18563916.850000001</v>
      </c>
      <c r="G30" s="10">
        <f>G31+G32+G33</f>
        <v>16903237.859999999</v>
      </c>
      <c r="H30" s="10">
        <f t="shared" ref="H30" si="1">H31+H32+H33</f>
        <v>17055171.43</v>
      </c>
      <c r="I30" s="73" t="s">
        <v>28</v>
      </c>
    </row>
    <row r="31" spans="1:9" ht="46.5" customHeight="1" x14ac:dyDescent="0.15">
      <c r="A31" s="130" t="s">
        <v>39</v>
      </c>
      <c r="B31" s="130"/>
      <c r="C31" s="15" t="s">
        <v>40</v>
      </c>
      <c r="D31" s="15" t="s">
        <v>38</v>
      </c>
      <c r="E31" s="15"/>
      <c r="F31" s="51">
        <v>18563916.850000001</v>
      </c>
      <c r="G31" s="7">
        <v>16903237.859999999</v>
      </c>
      <c r="H31" s="7">
        <v>17055171.43</v>
      </c>
      <c r="I31" s="73" t="s">
        <v>28</v>
      </c>
    </row>
    <row r="32" spans="1:9" ht="34.5" customHeight="1" x14ac:dyDescent="0.15">
      <c r="A32" s="130" t="s">
        <v>41</v>
      </c>
      <c r="B32" s="130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73" t="s">
        <v>28</v>
      </c>
    </row>
    <row r="33" spans="1:9" ht="21.75" customHeight="1" x14ac:dyDescent="0.15">
      <c r="A33" s="135" t="s">
        <v>263</v>
      </c>
      <c r="B33" s="130"/>
      <c r="C33" s="15">
        <v>1230</v>
      </c>
      <c r="D33" s="15">
        <v>130</v>
      </c>
      <c r="E33" s="15"/>
      <c r="F33" s="51">
        <v>0</v>
      </c>
      <c r="G33" s="7">
        <v>0</v>
      </c>
      <c r="H33" s="7">
        <v>0</v>
      </c>
      <c r="I33" s="74"/>
    </row>
    <row r="34" spans="1:9" ht="19.5" customHeight="1" x14ac:dyDescent="0.15">
      <c r="A34" s="130" t="s">
        <v>43</v>
      </c>
      <c r="B34" s="130"/>
      <c r="C34" s="50" t="s">
        <v>44</v>
      </c>
      <c r="D34" s="15" t="s">
        <v>45</v>
      </c>
      <c r="E34" s="15"/>
      <c r="F34" s="49">
        <v>0</v>
      </c>
      <c r="G34" s="7">
        <v>0</v>
      </c>
      <c r="H34" s="7">
        <v>0</v>
      </c>
      <c r="I34" s="73" t="s">
        <v>28</v>
      </c>
    </row>
    <row r="35" spans="1:9" ht="19.5" customHeight="1" x14ac:dyDescent="0.15">
      <c r="A35" s="130" t="s">
        <v>46</v>
      </c>
      <c r="B35" s="130"/>
      <c r="C35" s="50" t="s">
        <v>47</v>
      </c>
      <c r="D35" s="15" t="s">
        <v>48</v>
      </c>
      <c r="E35" s="15"/>
      <c r="F35" s="49">
        <f t="shared" ref="F35:H35" si="2">F36+F37+F38</f>
        <v>1529000</v>
      </c>
      <c r="G35" s="10">
        <f t="shared" si="2"/>
        <v>1525680</v>
      </c>
      <c r="H35" s="10">
        <f t="shared" si="2"/>
        <v>627300</v>
      </c>
      <c r="I35" s="73" t="s">
        <v>28</v>
      </c>
    </row>
    <row r="36" spans="1:9" ht="19.5" customHeight="1" x14ac:dyDescent="0.15">
      <c r="A36" s="130" t="s">
        <v>49</v>
      </c>
      <c r="B36" s="130"/>
      <c r="C36" s="15" t="s">
        <v>50</v>
      </c>
      <c r="D36" s="15" t="s">
        <v>48</v>
      </c>
      <c r="E36" s="15"/>
      <c r="F36" s="51">
        <v>1529000</v>
      </c>
      <c r="G36" s="7">
        <v>1525680</v>
      </c>
      <c r="H36" s="7">
        <v>627300</v>
      </c>
      <c r="I36" s="73" t="s">
        <v>28</v>
      </c>
    </row>
    <row r="37" spans="1:9" ht="19.5" customHeight="1" x14ac:dyDescent="0.15">
      <c r="A37" s="130" t="s">
        <v>51</v>
      </c>
      <c r="B37" s="130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73" t="s">
        <v>28</v>
      </c>
    </row>
    <row r="38" spans="1:9" ht="19.5" customHeight="1" x14ac:dyDescent="0.15">
      <c r="A38" s="135" t="s">
        <v>263</v>
      </c>
      <c r="B38" s="130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74"/>
    </row>
    <row r="39" spans="1:9" ht="19.5" customHeight="1" x14ac:dyDescent="0.15">
      <c r="A39" s="130" t="s">
        <v>53</v>
      </c>
      <c r="B39" s="130"/>
      <c r="C39" s="50" t="s">
        <v>54</v>
      </c>
      <c r="D39" s="15" t="s">
        <v>55</v>
      </c>
      <c r="E39" s="15"/>
      <c r="F39" s="49">
        <v>0</v>
      </c>
      <c r="G39" s="7">
        <v>0</v>
      </c>
      <c r="H39" s="7">
        <v>0</v>
      </c>
      <c r="I39" s="73" t="s">
        <v>28</v>
      </c>
    </row>
    <row r="40" spans="1:9" ht="19.5" customHeight="1" x14ac:dyDescent="0.15">
      <c r="A40" s="130" t="s">
        <v>56</v>
      </c>
      <c r="B40" s="130"/>
      <c r="C40" s="50" t="s">
        <v>57</v>
      </c>
      <c r="D40" s="15"/>
      <c r="E40" s="15"/>
      <c r="F40" s="49">
        <v>0</v>
      </c>
      <c r="G40" s="7">
        <v>0</v>
      </c>
      <c r="H40" s="7">
        <v>0</v>
      </c>
      <c r="I40" s="73" t="s">
        <v>28</v>
      </c>
    </row>
    <row r="41" spans="1:9" ht="19.5" customHeight="1" x14ac:dyDescent="0.15">
      <c r="A41" s="130" t="s">
        <v>58</v>
      </c>
      <c r="B41" s="130"/>
      <c r="C41" s="50" t="s">
        <v>59</v>
      </c>
      <c r="D41" s="15" t="s">
        <v>27</v>
      </c>
      <c r="E41" s="15"/>
      <c r="F41" s="49">
        <f>F42+F43+F44+F45</f>
        <v>0</v>
      </c>
      <c r="G41" s="7">
        <v>0</v>
      </c>
      <c r="H41" s="7">
        <v>0</v>
      </c>
      <c r="I41" s="73" t="s">
        <v>28</v>
      </c>
    </row>
    <row r="42" spans="1:9" ht="35.25" customHeight="1" x14ac:dyDescent="0.15">
      <c r="A42" s="130" t="s">
        <v>60</v>
      </c>
      <c r="B42" s="130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73" t="s">
        <v>28</v>
      </c>
    </row>
    <row r="43" spans="1:9" ht="35.25" customHeight="1" x14ac:dyDescent="0.15">
      <c r="A43" s="130" t="s">
        <v>63</v>
      </c>
      <c r="B43" s="130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73" t="s">
        <v>28</v>
      </c>
    </row>
    <row r="44" spans="1:9" ht="22.5" customHeight="1" x14ac:dyDescent="0.15">
      <c r="A44" s="130" t="s">
        <v>65</v>
      </c>
      <c r="B44" s="130"/>
      <c r="C44" s="15" t="s">
        <v>66</v>
      </c>
      <c r="D44" s="15" t="s">
        <v>62</v>
      </c>
      <c r="E44" s="15"/>
      <c r="F44" s="51">
        <v>0</v>
      </c>
      <c r="G44" s="7">
        <v>0</v>
      </c>
      <c r="H44" s="7">
        <v>0</v>
      </c>
      <c r="I44" s="73" t="s">
        <v>28</v>
      </c>
    </row>
    <row r="45" spans="1:9" ht="27.75" customHeight="1" x14ac:dyDescent="0.15">
      <c r="A45" s="130" t="s">
        <v>67</v>
      </c>
      <c r="B45" s="130"/>
      <c r="C45" s="15" t="s">
        <v>68</v>
      </c>
      <c r="D45" s="15" t="s">
        <v>62</v>
      </c>
      <c r="E45" s="15"/>
      <c r="F45" s="51">
        <v>0</v>
      </c>
      <c r="G45" s="7">
        <v>0</v>
      </c>
      <c r="H45" s="7">
        <v>0</v>
      </c>
      <c r="I45" s="73" t="s">
        <v>28</v>
      </c>
    </row>
    <row r="46" spans="1:9" ht="18" customHeight="1" x14ac:dyDescent="0.15">
      <c r="A46" s="130" t="s">
        <v>69</v>
      </c>
      <c r="B46" s="130"/>
      <c r="C46" s="74" t="s">
        <v>70</v>
      </c>
      <c r="D46" s="74" t="s">
        <v>27</v>
      </c>
      <c r="E46" s="74"/>
      <c r="F46" s="10">
        <f>F47+F57+F63+F67+F71+F73</f>
        <v>20097310.789999999</v>
      </c>
      <c r="G46" s="10">
        <f t="shared" ref="G46:H46" si="3">G47+G57+G63+G67+G71+G73</f>
        <v>18428917.859999999</v>
      </c>
      <c r="H46" s="10">
        <f t="shared" si="3"/>
        <v>17682471.43</v>
      </c>
      <c r="I46" s="73" t="s">
        <v>28</v>
      </c>
    </row>
    <row r="47" spans="1:9" ht="26.25" customHeight="1" x14ac:dyDescent="0.15">
      <c r="A47" s="130" t="s">
        <v>71</v>
      </c>
      <c r="B47" s="130"/>
      <c r="C47" s="74" t="s">
        <v>72</v>
      </c>
      <c r="D47" s="74" t="s">
        <v>27</v>
      </c>
      <c r="E47" s="74"/>
      <c r="F47" s="10">
        <f>F48+F49+F50+F51+F54+F55+F56</f>
        <v>15345214.82</v>
      </c>
      <c r="G47" s="10">
        <f t="shared" ref="G47:H47" si="4">G48+G49+G50+G51+G54+G55+G56</f>
        <v>14300514.82</v>
      </c>
      <c r="H47" s="10">
        <f t="shared" si="4"/>
        <v>13459469.390000001</v>
      </c>
      <c r="I47" s="73" t="s">
        <v>28</v>
      </c>
    </row>
    <row r="48" spans="1:9" ht="24" customHeight="1" x14ac:dyDescent="0.15">
      <c r="A48" s="130" t="s">
        <v>73</v>
      </c>
      <c r="B48" s="130"/>
      <c r="C48" s="74" t="s">
        <v>74</v>
      </c>
      <c r="D48" s="74" t="s">
        <v>75</v>
      </c>
      <c r="E48" s="74"/>
      <c r="F48" s="7">
        <v>11833012.529999999</v>
      </c>
      <c r="G48" s="7">
        <v>11030632.529999999</v>
      </c>
      <c r="H48" s="7">
        <v>10386685.66</v>
      </c>
      <c r="I48" s="73" t="s">
        <v>28</v>
      </c>
    </row>
    <row r="49" spans="1:9" ht="17.25" customHeight="1" x14ac:dyDescent="0.15">
      <c r="A49" s="130" t="s">
        <v>76</v>
      </c>
      <c r="B49" s="130"/>
      <c r="C49" s="74" t="s">
        <v>77</v>
      </c>
      <c r="D49" s="74" t="s">
        <v>78</v>
      </c>
      <c r="E49" s="74"/>
      <c r="F49" s="7">
        <v>0</v>
      </c>
      <c r="G49" s="7">
        <v>0</v>
      </c>
      <c r="H49" s="7">
        <v>0</v>
      </c>
      <c r="I49" s="73" t="s">
        <v>28</v>
      </c>
    </row>
    <row r="50" spans="1:9" ht="33" customHeight="1" x14ac:dyDescent="0.15">
      <c r="A50" s="130" t="s">
        <v>79</v>
      </c>
      <c r="B50" s="130"/>
      <c r="C50" s="74" t="s">
        <v>80</v>
      </c>
      <c r="D50" s="74" t="s">
        <v>81</v>
      </c>
      <c r="E50" s="74"/>
      <c r="F50" s="7">
        <v>0</v>
      </c>
      <c r="G50" s="7">
        <v>0</v>
      </c>
      <c r="H50" s="7">
        <v>0</v>
      </c>
      <c r="I50" s="73" t="s">
        <v>28</v>
      </c>
    </row>
    <row r="51" spans="1:9" ht="28.5" customHeight="1" x14ac:dyDescent="0.15">
      <c r="A51" s="130" t="s">
        <v>82</v>
      </c>
      <c r="B51" s="130"/>
      <c r="C51" s="74" t="s">
        <v>83</v>
      </c>
      <c r="D51" s="74" t="s">
        <v>84</v>
      </c>
      <c r="E51" s="74"/>
      <c r="F51" s="10">
        <f>F52+F53</f>
        <v>3512202.29</v>
      </c>
      <c r="G51" s="10">
        <f t="shared" ref="G51:H51" si="5">G52+G53</f>
        <v>3269882.29</v>
      </c>
      <c r="H51" s="10">
        <f t="shared" si="5"/>
        <v>3072783.73</v>
      </c>
      <c r="I51" s="73" t="s">
        <v>28</v>
      </c>
    </row>
    <row r="52" spans="1:9" ht="24" customHeight="1" x14ac:dyDescent="0.15">
      <c r="A52" s="130" t="s">
        <v>85</v>
      </c>
      <c r="B52" s="130"/>
      <c r="C52" s="74" t="s">
        <v>86</v>
      </c>
      <c r="D52" s="74" t="s">
        <v>84</v>
      </c>
      <c r="E52" s="74"/>
      <c r="F52" s="7">
        <v>3512202.29</v>
      </c>
      <c r="G52" s="7">
        <v>3269882.29</v>
      </c>
      <c r="H52" s="7">
        <v>3072783.73</v>
      </c>
      <c r="I52" s="73" t="s">
        <v>28</v>
      </c>
    </row>
    <row r="53" spans="1:9" ht="17.25" customHeight="1" x14ac:dyDescent="0.15">
      <c r="A53" s="130" t="s">
        <v>87</v>
      </c>
      <c r="B53" s="130"/>
      <c r="C53" s="74" t="s">
        <v>88</v>
      </c>
      <c r="D53" s="74" t="s">
        <v>84</v>
      </c>
      <c r="E53" s="74"/>
      <c r="F53" s="7">
        <v>0</v>
      </c>
      <c r="G53" s="7">
        <v>0</v>
      </c>
      <c r="H53" s="7">
        <v>0</v>
      </c>
      <c r="I53" s="73" t="s">
        <v>28</v>
      </c>
    </row>
    <row r="54" spans="1:9" ht="24.75" customHeight="1" x14ac:dyDescent="0.15">
      <c r="A54" s="130" t="s">
        <v>89</v>
      </c>
      <c r="B54" s="130"/>
      <c r="C54" s="74" t="s">
        <v>90</v>
      </c>
      <c r="D54" s="74" t="s">
        <v>91</v>
      </c>
      <c r="E54" s="74"/>
      <c r="F54" s="7">
        <v>0</v>
      </c>
      <c r="G54" s="7">
        <v>0</v>
      </c>
      <c r="H54" s="7">
        <v>0</v>
      </c>
      <c r="I54" s="73" t="s">
        <v>28</v>
      </c>
    </row>
    <row r="55" spans="1:9" ht="27" customHeight="1" x14ac:dyDescent="0.15">
      <c r="A55" s="130" t="s">
        <v>92</v>
      </c>
      <c r="B55" s="130"/>
      <c r="C55" s="74" t="s">
        <v>93</v>
      </c>
      <c r="D55" s="74" t="s">
        <v>94</v>
      </c>
      <c r="E55" s="74"/>
      <c r="F55" s="7">
        <v>0</v>
      </c>
      <c r="G55" s="7">
        <v>0</v>
      </c>
      <c r="H55" s="7">
        <v>0</v>
      </c>
      <c r="I55" s="73" t="s">
        <v>28</v>
      </c>
    </row>
    <row r="56" spans="1:9" ht="26.25" customHeight="1" x14ac:dyDescent="0.15">
      <c r="A56" s="130" t="s">
        <v>95</v>
      </c>
      <c r="B56" s="130"/>
      <c r="C56" s="74" t="s">
        <v>96</v>
      </c>
      <c r="D56" s="74" t="s">
        <v>97</v>
      </c>
      <c r="E56" s="74"/>
      <c r="F56" s="7">
        <v>0</v>
      </c>
      <c r="G56" s="7">
        <v>0</v>
      </c>
      <c r="H56" s="7">
        <v>0</v>
      </c>
      <c r="I56" s="73" t="s">
        <v>28</v>
      </c>
    </row>
    <row r="57" spans="1:9" ht="24.75" customHeight="1" x14ac:dyDescent="0.15">
      <c r="A57" s="130" t="s">
        <v>98</v>
      </c>
      <c r="B57" s="130"/>
      <c r="C57" s="74" t="s">
        <v>99</v>
      </c>
      <c r="D57" s="74" t="s">
        <v>100</v>
      </c>
      <c r="E57" s="74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73" t="s">
        <v>28</v>
      </c>
    </row>
    <row r="58" spans="1:9" ht="33.75" customHeight="1" x14ac:dyDescent="0.15">
      <c r="A58" s="130" t="s">
        <v>101</v>
      </c>
      <c r="B58" s="130"/>
      <c r="C58" s="74" t="s">
        <v>102</v>
      </c>
      <c r="D58" s="74" t="s">
        <v>103</v>
      </c>
      <c r="E58" s="74"/>
      <c r="F58" s="7">
        <v>0</v>
      </c>
      <c r="G58" s="7">
        <v>0</v>
      </c>
      <c r="H58" s="7">
        <v>0</v>
      </c>
      <c r="I58" s="73" t="s">
        <v>28</v>
      </c>
    </row>
    <row r="59" spans="1:9" ht="41.25" customHeight="1" x14ac:dyDescent="0.15">
      <c r="A59" s="130" t="s">
        <v>104</v>
      </c>
      <c r="B59" s="130"/>
      <c r="C59" s="74" t="s">
        <v>105</v>
      </c>
      <c r="D59" s="74" t="s">
        <v>106</v>
      </c>
      <c r="E59" s="74"/>
      <c r="F59" s="7">
        <v>0</v>
      </c>
      <c r="G59" s="7">
        <v>0</v>
      </c>
      <c r="H59" s="7">
        <v>0</v>
      </c>
      <c r="I59" s="73" t="s">
        <v>28</v>
      </c>
    </row>
    <row r="60" spans="1:9" ht="33.75" customHeight="1" x14ac:dyDescent="0.15">
      <c r="A60" s="130" t="s">
        <v>107</v>
      </c>
      <c r="B60" s="130"/>
      <c r="C60" s="74" t="s">
        <v>108</v>
      </c>
      <c r="D60" s="74" t="s">
        <v>109</v>
      </c>
      <c r="E60" s="74"/>
      <c r="F60" s="7">
        <v>0</v>
      </c>
      <c r="G60" s="7">
        <v>0</v>
      </c>
      <c r="H60" s="7">
        <v>0</v>
      </c>
      <c r="I60" s="73" t="s">
        <v>28</v>
      </c>
    </row>
    <row r="61" spans="1:9" ht="46.5" customHeight="1" x14ac:dyDescent="0.15">
      <c r="A61" s="130" t="s">
        <v>110</v>
      </c>
      <c r="B61" s="130"/>
      <c r="C61" s="74" t="s">
        <v>111</v>
      </c>
      <c r="D61" s="74" t="s">
        <v>112</v>
      </c>
      <c r="E61" s="74"/>
      <c r="F61" s="7">
        <v>0</v>
      </c>
      <c r="G61" s="7">
        <v>0</v>
      </c>
      <c r="H61" s="7">
        <v>0</v>
      </c>
      <c r="I61" s="73" t="s">
        <v>28</v>
      </c>
    </row>
    <row r="62" spans="1:9" ht="24.75" customHeight="1" x14ac:dyDescent="0.15">
      <c r="A62" s="130" t="s">
        <v>113</v>
      </c>
      <c r="B62" s="130"/>
      <c r="C62" s="74" t="s">
        <v>114</v>
      </c>
      <c r="D62" s="74" t="s">
        <v>115</v>
      </c>
      <c r="E62" s="74"/>
      <c r="F62" s="7">
        <v>0</v>
      </c>
      <c r="G62" s="7">
        <v>0</v>
      </c>
      <c r="H62" s="7">
        <v>0</v>
      </c>
      <c r="I62" s="73" t="s">
        <v>28</v>
      </c>
    </row>
    <row r="63" spans="1:9" ht="19.5" customHeight="1" x14ac:dyDescent="0.15">
      <c r="A63" s="130" t="s">
        <v>116</v>
      </c>
      <c r="B63" s="130"/>
      <c r="C63" s="74" t="s">
        <v>117</v>
      </c>
      <c r="D63" s="74" t="s">
        <v>118</v>
      </c>
      <c r="E63" s="74"/>
      <c r="F63" s="10">
        <f>F64+F65+F66</f>
        <v>125536.97</v>
      </c>
      <c r="G63" s="10">
        <f t="shared" ref="G63:H63" si="7">G64+G65+G66</f>
        <v>25487</v>
      </c>
      <c r="H63" s="10">
        <f t="shared" si="7"/>
        <v>25487</v>
      </c>
      <c r="I63" s="73" t="s">
        <v>28</v>
      </c>
    </row>
    <row r="64" spans="1:9" ht="24" customHeight="1" x14ac:dyDescent="0.15">
      <c r="A64" s="130" t="s">
        <v>119</v>
      </c>
      <c r="B64" s="130"/>
      <c r="C64" s="74" t="s">
        <v>120</v>
      </c>
      <c r="D64" s="74" t="s">
        <v>121</v>
      </c>
      <c r="E64" s="74"/>
      <c r="F64" s="7">
        <v>18981</v>
      </c>
      <c r="G64" s="7">
        <v>18981</v>
      </c>
      <c r="H64" s="7">
        <v>18981</v>
      </c>
      <c r="I64" s="73" t="s">
        <v>28</v>
      </c>
    </row>
    <row r="65" spans="1:9" ht="24" customHeight="1" x14ac:dyDescent="0.15">
      <c r="A65" s="130" t="s">
        <v>122</v>
      </c>
      <c r="B65" s="130"/>
      <c r="C65" s="74" t="s">
        <v>123</v>
      </c>
      <c r="D65" s="74" t="s">
        <v>124</v>
      </c>
      <c r="E65" s="74"/>
      <c r="F65" s="7">
        <v>6506</v>
      </c>
      <c r="G65" s="7">
        <v>6506</v>
      </c>
      <c r="H65" s="7">
        <v>6506</v>
      </c>
      <c r="I65" s="73" t="s">
        <v>28</v>
      </c>
    </row>
    <row r="66" spans="1:9" ht="22.5" customHeight="1" x14ac:dyDescent="0.15">
      <c r="A66" s="130" t="s">
        <v>125</v>
      </c>
      <c r="B66" s="130"/>
      <c r="C66" s="74" t="s">
        <v>126</v>
      </c>
      <c r="D66" s="74" t="s">
        <v>127</v>
      </c>
      <c r="E66" s="74"/>
      <c r="F66" s="7">
        <v>100049.97</v>
      </c>
      <c r="G66" s="7">
        <v>0</v>
      </c>
      <c r="H66" s="7">
        <v>0</v>
      </c>
      <c r="I66" s="73" t="s">
        <v>28</v>
      </c>
    </row>
    <row r="67" spans="1:9" ht="18.75" customHeight="1" x14ac:dyDescent="0.15">
      <c r="A67" s="130" t="s">
        <v>128</v>
      </c>
      <c r="B67" s="130"/>
      <c r="C67" s="74" t="s">
        <v>129</v>
      </c>
      <c r="D67" s="74" t="s">
        <v>27</v>
      </c>
      <c r="E67" s="74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73" t="s">
        <v>28</v>
      </c>
    </row>
    <row r="68" spans="1:9" ht="22.5" customHeight="1" x14ac:dyDescent="0.15">
      <c r="A68" s="130" t="s">
        <v>130</v>
      </c>
      <c r="B68" s="130"/>
      <c r="C68" s="74" t="s">
        <v>131</v>
      </c>
      <c r="D68" s="74" t="s">
        <v>132</v>
      </c>
      <c r="E68" s="74"/>
      <c r="F68" s="7">
        <v>0</v>
      </c>
      <c r="G68" s="7">
        <v>0</v>
      </c>
      <c r="H68" s="7">
        <v>0</v>
      </c>
      <c r="I68" s="73" t="s">
        <v>28</v>
      </c>
    </row>
    <row r="69" spans="1:9" ht="19.5" customHeight="1" x14ac:dyDescent="0.15">
      <c r="A69" s="130" t="s">
        <v>134</v>
      </c>
      <c r="B69" s="130"/>
      <c r="C69" s="74" t="s">
        <v>135</v>
      </c>
      <c r="D69" s="74" t="s">
        <v>136</v>
      </c>
      <c r="E69" s="74"/>
      <c r="F69" s="7">
        <v>0</v>
      </c>
      <c r="G69" s="7">
        <v>0</v>
      </c>
      <c r="H69" s="7">
        <v>0</v>
      </c>
      <c r="I69" s="73" t="s">
        <v>28</v>
      </c>
    </row>
    <row r="70" spans="1:9" ht="27.75" customHeight="1" x14ac:dyDescent="0.15">
      <c r="A70" s="130" t="s">
        <v>137</v>
      </c>
      <c r="B70" s="130"/>
      <c r="C70" s="74" t="s">
        <v>138</v>
      </c>
      <c r="D70" s="74" t="s">
        <v>139</v>
      </c>
      <c r="E70" s="74"/>
      <c r="F70" s="7">
        <v>0</v>
      </c>
      <c r="G70" s="7">
        <v>0</v>
      </c>
      <c r="H70" s="7">
        <v>0</v>
      </c>
      <c r="I70" s="73" t="s">
        <v>28</v>
      </c>
    </row>
    <row r="71" spans="1:9" ht="18" customHeight="1" x14ac:dyDescent="0.15">
      <c r="A71" s="130" t="s">
        <v>140</v>
      </c>
      <c r="B71" s="130"/>
      <c r="C71" s="74" t="s">
        <v>141</v>
      </c>
      <c r="D71" s="74" t="s">
        <v>27</v>
      </c>
      <c r="E71" s="74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73" t="s">
        <v>28</v>
      </c>
    </row>
    <row r="72" spans="1:9" ht="33" customHeight="1" x14ac:dyDescent="0.15">
      <c r="A72" s="130" t="s">
        <v>142</v>
      </c>
      <c r="B72" s="130"/>
      <c r="C72" s="74" t="s">
        <v>143</v>
      </c>
      <c r="D72" s="74" t="s">
        <v>144</v>
      </c>
      <c r="E72" s="74"/>
      <c r="F72" s="7">
        <v>0</v>
      </c>
      <c r="G72" s="7">
        <v>0</v>
      </c>
      <c r="H72" s="7">
        <v>0</v>
      </c>
      <c r="I72" s="73" t="s">
        <v>28</v>
      </c>
    </row>
    <row r="73" spans="1:9" ht="18" customHeight="1" x14ac:dyDescent="0.15">
      <c r="A73" s="144" t="s">
        <v>145</v>
      </c>
      <c r="B73" s="144"/>
      <c r="C73" s="52" t="s">
        <v>146</v>
      </c>
      <c r="D73" s="15" t="s">
        <v>27</v>
      </c>
      <c r="E73" s="15"/>
      <c r="F73" s="49">
        <f>F74+F75+F76+F77+F78+F79</f>
        <v>4626559</v>
      </c>
      <c r="G73" s="49">
        <f t="shared" ref="G73:H73" si="10">G74+G75+G76+G77+G78+G79</f>
        <v>4102916.04</v>
      </c>
      <c r="H73" s="49">
        <f t="shared" si="10"/>
        <v>4197515.04</v>
      </c>
      <c r="I73" s="73" t="s">
        <v>28</v>
      </c>
    </row>
    <row r="74" spans="1:9" ht="21.75" customHeight="1" x14ac:dyDescent="0.15">
      <c r="A74" s="144" t="s">
        <v>147</v>
      </c>
      <c r="B74" s="144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73" t="s">
        <v>28</v>
      </c>
    </row>
    <row r="75" spans="1:9" ht="26.25" customHeight="1" x14ac:dyDescent="0.15">
      <c r="A75" s="144" t="s">
        <v>150</v>
      </c>
      <c r="B75" s="144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73" t="s">
        <v>28</v>
      </c>
    </row>
    <row r="76" spans="1:9" ht="21.75" customHeight="1" x14ac:dyDescent="0.15">
      <c r="A76" s="144" t="s">
        <v>153</v>
      </c>
      <c r="B76" s="144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73" t="s">
        <v>28</v>
      </c>
    </row>
    <row r="77" spans="1:9" ht="24" customHeight="1" x14ac:dyDescent="0.15">
      <c r="A77" s="144" t="s">
        <v>156</v>
      </c>
      <c r="B77" s="144"/>
      <c r="C77" s="52" t="s">
        <v>157</v>
      </c>
      <c r="D77" s="52">
        <v>244</v>
      </c>
      <c r="E77" s="15"/>
      <c r="F77" s="16">
        <v>2406306.81</v>
      </c>
      <c r="G77" s="16">
        <v>1939890.04</v>
      </c>
      <c r="H77" s="16">
        <v>1939890.04</v>
      </c>
      <c r="I77" s="73" t="s">
        <v>28</v>
      </c>
    </row>
    <row r="78" spans="1:9" ht="24" customHeight="1" x14ac:dyDescent="0.15">
      <c r="A78" s="145" t="s">
        <v>268</v>
      </c>
      <c r="B78" s="146"/>
      <c r="C78" s="52">
        <v>2660</v>
      </c>
      <c r="D78" s="52">
        <v>247</v>
      </c>
      <c r="E78" s="15"/>
      <c r="F78" s="16">
        <v>2220252.19</v>
      </c>
      <c r="G78" s="16">
        <v>2163026</v>
      </c>
      <c r="H78" s="16">
        <v>2257625</v>
      </c>
      <c r="I78" s="74"/>
    </row>
    <row r="79" spans="1:9" ht="24" customHeight="1" x14ac:dyDescent="0.15">
      <c r="A79" s="144" t="s">
        <v>158</v>
      </c>
      <c r="B79" s="144"/>
      <c r="C79" s="15" t="s">
        <v>159</v>
      </c>
      <c r="D79" s="15" t="s">
        <v>160</v>
      </c>
      <c r="E79" s="15"/>
      <c r="F79" s="49">
        <f>F80+F81</f>
        <v>0</v>
      </c>
      <c r="G79" s="49">
        <f t="shared" ref="G79:H79" si="11">G80+G81</f>
        <v>0</v>
      </c>
      <c r="H79" s="49">
        <f t="shared" si="11"/>
        <v>0</v>
      </c>
      <c r="I79" s="74"/>
    </row>
    <row r="80" spans="1:9" ht="24" customHeight="1" x14ac:dyDescent="0.15">
      <c r="A80" s="144" t="s">
        <v>161</v>
      </c>
      <c r="B80" s="144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74"/>
    </row>
    <row r="81" spans="1:9" ht="24" customHeight="1" x14ac:dyDescent="0.15">
      <c r="A81" s="144" t="s">
        <v>164</v>
      </c>
      <c r="B81" s="144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73" t="s">
        <v>28</v>
      </c>
    </row>
    <row r="82" spans="1:9" ht="36.75" customHeight="1" x14ac:dyDescent="0.15">
      <c r="A82" s="144" t="s">
        <v>167</v>
      </c>
      <c r="B82" s="144"/>
      <c r="C82" s="15" t="s">
        <v>168</v>
      </c>
      <c r="D82" s="15" t="s">
        <v>169</v>
      </c>
      <c r="E82" s="15"/>
      <c r="F82" s="49">
        <f>F83+F84+F85</f>
        <v>0</v>
      </c>
      <c r="G82" s="49">
        <f t="shared" ref="G82:H82" si="12">G83+G84+G85</f>
        <v>0</v>
      </c>
      <c r="H82" s="49">
        <f t="shared" si="12"/>
        <v>0</v>
      </c>
      <c r="I82" s="73" t="s">
        <v>28</v>
      </c>
    </row>
    <row r="83" spans="1:9" ht="21" customHeight="1" x14ac:dyDescent="0.15">
      <c r="A83" s="144" t="s">
        <v>170</v>
      </c>
      <c r="B83" s="144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73" t="s">
        <v>28</v>
      </c>
    </row>
    <row r="84" spans="1:9" ht="10.5" customHeight="1" x14ac:dyDescent="0.15">
      <c r="A84" s="144" t="s">
        <v>172</v>
      </c>
      <c r="B84" s="144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73" t="s">
        <v>28</v>
      </c>
    </row>
    <row r="85" spans="1:9" ht="21" customHeight="1" x14ac:dyDescent="0.15">
      <c r="A85" s="144" t="s">
        <v>174</v>
      </c>
      <c r="B85" s="144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73" t="s">
        <v>28</v>
      </c>
    </row>
    <row r="86" spans="1:9" ht="10.5" customHeight="1" x14ac:dyDescent="0.15">
      <c r="A86" s="144" t="s">
        <v>176</v>
      </c>
      <c r="B86" s="144"/>
      <c r="C86" s="15" t="s">
        <v>177</v>
      </c>
      <c r="D86" s="15" t="s">
        <v>27</v>
      </c>
      <c r="E86" s="15"/>
      <c r="F86" s="49">
        <f>F87+F88+F89+F90</f>
        <v>0</v>
      </c>
      <c r="G86" s="49">
        <f t="shared" ref="G86:H86" si="13">G87+G88+G89+G90</f>
        <v>0</v>
      </c>
      <c r="H86" s="49">
        <f t="shared" si="13"/>
        <v>0</v>
      </c>
      <c r="I86" s="73" t="s">
        <v>28</v>
      </c>
    </row>
    <row r="87" spans="1:9" ht="10.5" customHeight="1" x14ac:dyDescent="0.15">
      <c r="A87" s="144" t="s">
        <v>178</v>
      </c>
      <c r="B87" s="144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73" t="s">
        <v>28</v>
      </c>
    </row>
    <row r="88" spans="1:9" ht="10.5" customHeight="1" x14ac:dyDescent="0.15">
      <c r="A88" s="144" t="s">
        <v>63</v>
      </c>
      <c r="B88" s="144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73" t="s">
        <v>28</v>
      </c>
    </row>
    <row r="89" spans="1:9" ht="21" customHeight="1" x14ac:dyDescent="0.15">
      <c r="A89" s="144" t="s">
        <v>65</v>
      </c>
      <c r="B89" s="144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73" t="s">
        <v>28</v>
      </c>
    </row>
    <row r="90" spans="1:9" ht="31.5" customHeight="1" x14ac:dyDescent="0.15">
      <c r="A90" s="144" t="s">
        <v>183</v>
      </c>
      <c r="B90" s="144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73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21" x14ac:dyDescent="0.15">
      <c r="A96" s="132"/>
      <c r="B96" s="132"/>
      <c r="C96" s="132"/>
      <c r="D96" s="132"/>
      <c r="E96" s="132"/>
      <c r="F96" s="15" t="s">
        <v>274</v>
      </c>
      <c r="G96" s="15" t="s">
        <v>276</v>
      </c>
      <c r="H96" s="15" t="s">
        <v>278</v>
      </c>
    </row>
    <row r="97" spans="1:8" x14ac:dyDescent="0.15">
      <c r="A97" s="73">
        <v>1</v>
      </c>
      <c r="B97" s="73">
        <v>2</v>
      </c>
      <c r="C97" s="73">
        <v>3</v>
      </c>
      <c r="D97" s="73">
        <v>4</v>
      </c>
      <c r="E97" s="73">
        <v>5</v>
      </c>
      <c r="F97" s="73">
        <v>6</v>
      </c>
      <c r="G97" s="73">
        <v>7</v>
      </c>
      <c r="H97" s="73">
        <v>8</v>
      </c>
    </row>
    <row r="98" spans="1:8" x14ac:dyDescent="0.15">
      <c r="A98" s="73" t="s">
        <v>28</v>
      </c>
      <c r="B98" s="1" t="s">
        <v>188</v>
      </c>
      <c r="C98" s="73" t="s">
        <v>189</v>
      </c>
      <c r="D98" s="73" t="s">
        <v>133</v>
      </c>
      <c r="E98" s="73"/>
      <c r="F98" s="11">
        <f>F99+F100+F101+F104</f>
        <v>4626559</v>
      </c>
      <c r="G98" s="11">
        <f>G99+G100+G101+G104</f>
        <v>4102916.04</v>
      </c>
      <c r="H98" s="11">
        <f>H99+H100+H101+H104</f>
        <v>4197515.04</v>
      </c>
    </row>
    <row r="99" spans="1:8" ht="31.5" x14ac:dyDescent="0.15">
      <c r="A99" s="73" t="s">
        <v>190</v>
      </c>
      <c r="B99" s="1" t="s">
        <v>191</v>
      </c>
      <c r="C99" s="73" t="s">
        <v>192</v>
      </c>
      <c r="D99" s="73" t="s">
        <v>133</v>
      </c>
      <c r="E99" s="73"/>
      <c r="F99" s="2"/>
      <c r="G99" s="2"/>
      <c r="H99" s="2"/>
    </row>
    <row r="100" spans="1:8" ht="42" x14ac:dyDescent="0.15">
      <c r="A100" s="73" t="s">
        <v>193</v>
      </c>
      <c r="B100" s="1" t="s">
        <v>194</v>
      </c>
      <c r="C100" s="73" t="s">
        <v>195</v>
      </c>
      <c r="D100" s="73" t="s">
        <v>133</v>
      </c>
      <c r="E100" s="73"/>
      <c r="F100" s="2"/>
      <c r="G100" s="2"/>
      <c r="H100" s="2"/>
    </row>
    <row r="101" spans="1:8" ht="31.5" x14ac:dyDescent="0.15">
      <c r="A101" s="73" t="s">
        <v>196</v>
      </c>
      <c r="B101" s="1" t="s">
        <v>197</v>
      </c>
      <c r="C101" s="73" t="s">
        <v>198</v>
      </c>
      <c r="D101" s="73" t="s">
        <v>133</v>
      </c>
      <c r="E101" s="73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73" t="s">
        <v>199</v>
      </c>
      <c r="B102" s="1" t="s">
        <v>200</v>
      </c>
      <c r="C102" s="73" t="s">
        <v>201</v>
      </c>
      <c r="D102" s="73" t="s">
        <v>133</v>
      </c>
      <c r="E102" s="73"/>
      <c r="F102" s="2"/>
      <c r="G102" s="2"/>
      <c r="H102" s="2"/>
    </row>
    <row r="103" spans="1:8" x14ac:dyDescent="0.15">
      <c r="A103" s="73" t="s">
        <v>202</v>
      </c>
      <c r="B103" s="1" t="s">
        <v>203</v>
      </c>
      <c r="C103" s="73" t="s">
        <v>204</v>
      </c>
      <c r="D103" s="73" t="s">
        <v>133</v>
      </c>
      <c r="E103" s="73"/>
      <c r="F103" s="2"/>
      <c r="G103" s="2"/>
      <c r="H103" s="2"/>
    </row>
    <row r="104" spans="1:8" ht="42" x14ac:dyDescent="0.15">
      <c r="A104" s="73" t="s">
        <v>205</v>
      </c>
      <c r="B104" s="1" t="s">
        <v>206</v>
      </c>
      <c r="C104" s="73" t="s">
        <v>207</v>
      </c>
      <c r="D104" s="73" t="s">
        <v>133</v>
      </c>
      <c r="E104" s="73"/>
      <c r="F104" s="11">
        <f>F105+F108+F111+F112+F115</f>
        <v>4626559</v>
      </c>
      <c r="G104" s="11">
        <f t="shared" ref="G104:H104" si="15">G105+G108+G111+G112+G115</f>
        <v>4102916.04</v>
      </c>
      <c r="H104" s="11">
        <f t="shared" si="15"/>
        <v>4197515.04</v>
      </c>
    </row>
    <row r="105" spans="1:8" ht="31.5" x14ac:dyDescent="0.15">
      <c r="A105" s="73" t="s">
        <v>208</v>
      </c>
      <c r="B105" s="1" t="s">
        <v>209</v>
      </c>
      <c r="C105" s="73" t="s">
        <v>210</v>
      </c>
      <c r="D105" s="73" t="s">
        <v>133</v>
      </c>
      <c r="E105" s="73"/>
      <c r="F105" s="11">
        <f>F106+F107</f>
        <v>4626559</v>
      </c>
      <c r="G105" s="11">
        <f t="shared" ref="G105:H105" si="16">G106+G107</f>
        <v>4102916.04</v>
      </c>
      <c r="H105" s="11">
        <f t="shared" si="16"/>
        <v>4197515.04</v>
      </c>
    </row>
    <row r="106" spans="1:8" x14ac:dyDescent="0.15">
      <c r="A106" s="73" t="s">
        <v>211</v>
      </c>
      <c r="B106" s="1" t="s">
        <v>200</v>
      </c>
      <c r="C106" s="73" t="s">
        <v>212</v>
      </c>
      <c r="D106" s="73" t="s">
        <v>133</v>
      </c>
      <c r="E106" s="73"/>
      <c r="F106" s="16">
        <f>F73</f>
        <v>4626559</v>
      </c>
      <c r="G106" s="16">
        <f>G73</f>
        <v>4102916.04</v>
      </c>
      <c r="H106" s="16">
        <f>H73</f>
        <v>4197515.04</v>
      </c>
    </row>
    <row r="107" spans="1:8" x14ac:dyDescent="0.15">
      <c r="A107" s="73" t="s">
        <v>213</v>
      </c>
      <c r="B107" s="1" t="s">
        <v>203</v>
      </c>
      <c r="C107" s="73" t="s">
        <v>214</v>
      </c>
      <c r="D107" s="73" t="s">
        <v>133</v>
      </c>
      <c r="E107" s="73"/>
      <c r="F107" s="2"/>
      <c r="G107" s="2"/>
      <c r="H107" s="2"/>
    </row>
    <row r="108" spans="1:8" ht="31.5" x14ac:dyDescent="0.15">
      <c r="A108" s="73" t="s">
        <v>215</v>
      </c>
      <c r="B108" s="1" t="s">
        <v>216</v>
      </c>
      <c r="C108" s="73" t="s">
        <v>217</v>
      </c>
      <c r="D108" s="73" t="s">
        <v>133</v>
      </c>
      <c r="E108" s="73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73" t="s">
        <v>218</v>
      </c>
      <c r="B109" s="1" t="s">
        <v>200</v>
      </c>
      <c r="C109" s="73" t="s">
        <v>219</v>
      </c>
      <c r="D109" s="73" t="s">
        <v>133</v>
      </c>
      <c r="E109" s="73"/>
      <c r="F109" s="2"/>
      <c r="G109" s="2"/>
      <c r="H109" s="2"/>
    </row>
    <row r="110" spans="1:8" x14ac:dyDescent="0.15">
      <c r="A110" s="73" t="s">
        <v>220</v>
      </c>
      <c r="B110" s="1" t="s">
        <v>203</v>
      </c>
      <c r="C110" s="73" t="s">
        <v>221</v>
      </c>
      <c r="D110" s="73" t="s">
        <v>133</v>
      </c>
      <c r="E110" s="73"/>
      <c r="F110" s="2"/>
      <c r="G110" s="2"/>
      <c r="H110" s="2"/>
    </row>
    <row r="111" spans="1:8" ht="21" x14ac:dyDescent="0.15">
      <c r="A111" s="73" t="s">
        <v>222</v>
      </c>
      <c r="B111" s="1" t="s">
        <v>223</v>
      </c>
      <c r="C111" s="73" t="s">
        <v>224</v>
      </c>
      <c r="D111" s="73" t="s">
        <v>133</v>
      </c>
      <c r="E111" s="73"/>
      <c r="F111" s="2"/>
      <c r="G111" s="2"/>
      <c r="H111" s="2"/>
    </row>
    <row r="112" spans="1:8" x14ac:dyDescent="0.15">
      <c r="A112" s="73" t="s">
        <v>225</v>
      </c>
      <c r="B112" s="1" t="s">
        <v>226</v>
      </c>
      <c r="C112" s="73" t="s">
        <v>227</v>
      </c>
      <c r="D112" s="73" t="s">
        <v>133</v>
      </c>
      <c r="E112" s="73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73" t="s">
        <v>228</v>
      </c>
      <c r="B113" s="1" t="s">
        <v>200</v>
      </c>
      <c r="C113" s="73" t="s">
        <v>229</v>
      </c>
      <c r="D113" s="73" t="s">
        <v>133</v>
      </c>
      <c r="E113" s="73"/>
      <c r="F113" s="2"/>
      <c r="G113" s="2"/>
      <c r="H113" s="2"/>
    </row>
    <row r="114" spans="1:8" x14ac:dyDescent="0.15">
      <c r="A114" s="73" t="s">
        <v>230</v>
      </c>
      <c r="B114" s="1" t="s">
        <v>203</v>
      </c>
      <c r="C114" s="73" t="s">
        <v>231</v>
      </c>
      <c r="D114" s="73" t="s">
        <v>133</v>
      </c>
      <c r="E114" s="73"/>
      <c r="F114" s="2"/>
      <c r="G114" s="2"/>
      <c r="H114" s="2"/>
    </row>
    <row r="115" spans="1:8" x14ac:dyDescent="0.15">
      <c r="A115" s="73" t="s">
        <v>232</v>
      </c>
      <c r="B115" s="1" t="s">
        <v>233</v>
      </c>
      <c r="C115" s="73" t="s">
        <v>234</v>
      </c>
      <c r="D115" s="73" t="s">
        <v>133</v>
      </c>
      <c r="E115" s="73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73" t="s">
        <v>235</v>
      </c>
      <c r="B116" s="1" t="s">
        <v>200</v>
      </c>
      <c r="C116" s="73" t="s">
        <v>236</v>
      </c>
      <c r="D116" s="73" t="s">
        <v>133</v>
      </c>
      <c r="E116" s="73"/>
      <c r="F116" s="2"/>
      <c r="G116" s="2"/>
      <c r="H116" s="2"/>
    </row>
    <row r="117" spans="1:8" x14ac:dyDescent="0.15">
      <c r="A117" s="73" t="s">
        <v>237</v>
      </c>
      <c r="B117" s="1" t="s">
        <v>203</v>
      </c>
      <c r="C117" s="73" t="s">
        <v>238</v>
      </c>
      <c r="D117" s="73" t="s">
        <v>133</v>
      </c>
      <c r="E117" s="73"/>
      <c r="F117" s="2"/>
      <c r="G117" s="2"/>
      <c r="H117" s="2"/>
    </row>
    <row r="118" spans="1:8" ht="42" x14ac:dyDescent="0.15">
      <c r="A118" s="73" t="s">
        <v>239</v>
      </c>
      <c r="B118" s="1" t="s">
        <v>240</v>
      </c>
      <c r="C118" s="73" t="s">
        <v>241</v>
      </c>
      <c r="D118" s="73" t="s">
        <v>133</v>
      </c>
      <c r="E118" s="73"/>
      <c r="F118" s="11">
        <f>F119+F120+F121</f>
        <v>4626559</v>
      </c>
      <c r="G118" s="11">
        <f t="shared" ref="G118:H118" si="20">G119+G120+G121</f>
        <v>4102916.04</v>
      </c>
      <c r="H118" s="11">
        <f t="shared" si="20"/>
        <v>4197515.04</v>
      </c>
    </row>
    <row r="119" spans="1:8" x14ac:dyDescent="0.15">
      <c r="A119" s="73" t="s">
        <v>242</v>
      </c>
      <c r="B119" s="1" t="s">
        <v>243</v>
      </c>
      <c r="C119" s="73" t="s">
        <v>244</v>
      </c>
      <c r="D119" s="15">
        <v>2024</v>
      </c>
      <c r="E119" s="73"/>
      <c r="F119" s="7">
        <f>F104</f>
        <v>4626559</v>
      </c>
      <c r="G119" s="7">
        <f t="shared" ref="G119:H119" si="21">G104</f>
        <v>4102916.04</v>
      </c>
      <c r="H119" s="7">
        <f t="shared" si="21"/>
        <v>4197515.04</v>
      </c>
    </row>
    <row r="120" spans="1:8" x14ac:dyDescent="0.15">
      <c r="A120" s="73" t="s">
        <v>245</v>
      </c>
      <c r="B120" s="1" t="s">
        <v>243</v>
      </c>
      <c r="C120" s="73" t="s">
        <v>246</v>
      </c>
      <c r="D120" s="15">
        <v>2025</v>
      </c>
      <c r="E120" s="73"/>
      <c r="F120" s="2"/>
      <c r="G120" s="2"/>
      <c r="H120" s="2"/>
    </row>
    <row r="121" spans="1:8" x14ac:dyDescent="0.15">
      <c r="A121" s="73" t="s">
        <v>247</v>
      </c>
      <c r="B121" s="1" t="s">
        <v>243</v>
      </c>
      <c r="C121" s="73" t="s">
        <v>248</v>
      </c>
      <c r="D121" s="15">
        <v>2026</v>
      </c>
      <c r="E121" s="73"/>
      <c r="F121" s="2"/>
      <c r="G121" s="2"/>
      <c r="H121" s="2"/>
    </row>
    <row r="122" spans="1:8" ht="42" x14ac:dyDescent="0.15">
      <c r="A122" s="73" t="s">
        <v>249</v>
      </c>
      <c r="B122" s="1" t="s">
        <v>250</v>
      </c>
      <c r="C122" s="73" t="s">
        <v>251</v>
      </c>
      <c r="D122" s="15" t="s">
        <v>133</v>
      </c>
      <c r="E122" s="73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73" t="s">
        <v>252</v>
      </c>
      <c r="B123" s="1" t="s">
        <v>243</v>
      </c>
      <c r="C123" s="73" t="s">
        <v>253</v>
      </c>
      <c r="D123" s="15">
        <v>2024</v>
      </c>
      <c r="E123" s="73"/>
      <c r="F123" s="2"/>
      <c r="G123" s="2"/>
      <c r="H123" s="2"/>
    </row>
    <row r="124" spans="1:8" x14ac:dyDescent="0.15">
      <c r="A124" s="73" t="s">
        <v>254</v>
      </c>
      <c r="B124" s="1" t="s">
        <v>243</v>
      </c>
      <c r="C124" s="73" t="s">
        <v>255</v>
      </c>
      <c r="D124" s="15">
        <v>2025</v>
      </c>
      <c r="E124" s="73"/>
      <c r="F124" s="2"/>
      <c r="G124" s="2"/>
      <c r="H124" s="2"/>
    </row>
    <row r="125" spans="1:8" x14ac:dyDescent="0.15">
      <c r="A125" s="73" t="s">
        <v>256</v>
      </c>
      <c r="B125" s="1" t="s">
        <v>243</v>
      </c>
      <c r="C125" s="73" t="s">
        <v>257</v>
      </c>
      <c r="D125" s="15">
        <v>2026</v>
      </c>
      <c r="E125" s="73"/>
      <c r="F125" s="2"/>
      <c r="G125" s="2"/>
      <c r="H125" s="2"/>
    </row>
    <row r="127" spans="1:8" x14ac:dyDescent="0.15">
      <c r="A127" s="127" t="s">
        <v>258</v>
      </c>
      <c r="B127" s="127"/>
      <c r="C127" s="128" t="s">
        <v>270</v>
      </c>
      <c r="D127" s="129"/>
      <c r="E127" s="72"/>
      <c r="F127" s="128" t="s">
        <v>271</v>
      </c>
      <c r="G127" s="129"/>
    </row>
    <row r="128" spans="1:8" x14ac:dyDescent="0.15">
      <c r="C128" s="125" t="s">
        <v>259</v>
      </c>
      <c r="D128" s="125"/>
      <c r="E128" s="69" t="s">
        <v>2</v>
      </c>
      <c r="F128" s="125" t="s">
        <v>3</v>
      </c>
      <c r="G128" s="125"/>
    </row>
    <row r="130" spans="1:7" x14ac:dyDescent="0.15">
      <c r="A130" s="127" t="s">
        <v>260</v>
      </c>
      <c r="B130" s="127"/>
      <c r="C130" s="128" t="s">
        <v>265</v>
      </c>
      <c r="D130" s="129"/>
      <c r="E130" s="71" t="s">
        <v>269</v>
      </c>
      <c r="F130" s="128" t="s">
        <v>266</v>
      </c>
      <c r="G130" s="129"/>
    </row>
    <row r="131" spans="1:7" ht="21" x14ac:dyDescent="0.15">
      <c r="C131" s="125" t="s">
        <v>259</v>
      </c>
      <c r="D131" s="125"/>
      <c r="E131" s="69" t="s">
        <v>261</v>
      </c>
      <c r="F131" s="125" t="s">
        <v>262</v>
      </c>
      <c r="G131" s="125"/>
    </row>
    <row r="132" spans="1:7" ht="10.5" customHeight="1" x14ac:dyDescent="0.15">
      <c r="A132" s="126" t="s">
        <v>303</v>
      </c>
      <c r="B132" s="126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6B993-C33B-4277-8316-F5F6D7D1652D}">
  <sheetPr>
    <pageSetUpPr fitToPage="1"/>
  </sheetPr>
  <dimension ref="A1:I132"/>
  <sheetViews>
    <sheetView topLeftCell="A20" workbookViewId="0">
      <selection activeCell="G27" sqref="G27:H27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42" t="s">
        <v>275</v>
      </c>
      <c r="H3" s="142"/>
      <c r="I3" s="142"/>
    </row>
    <row r="4" spans="2:9" ht="15" customHeight="1" x14ac:dyDescent="0.15">
      <c r="G4" s="143" t="s">
        <v>1</v>
      </c>
      <c r="H4" s="143"/>
      <c r="I4" s="143"/>
    </row>
    <row r="5" spans="2:9" ht="18" customHeight="1" x14ac:dyDescent="0.15">
      <c r="G5" s="77"/>
      <c r="H5" s="142" t="s">
        <v>273</v>
      </c>
      <c r="I5" s="142"/>
    </row>
    <row r="6" spans="2:9" ht="15" customHeight="1" x14ac:dyDescent="0.15">
      <c r="G6" s="78" t="s">
        <v>2</v>
      </c>
      <c r="H6" s="143" t="s">
        <v>3</v>
      </c>
      <c r="I6" s="143"/>
    </row>
    <row r="7" spans="2:9" ht="30" customHeight="1" x14ac:dyDescent="0.15">
      <c r="G7" s="126" t="s">
        <v>308</v>
      </c>
      <c r="H7" s="126"/>
      <c r="I7" s="126"/>
    </row>
    <row r="8" spans="2:9" ht="20.100000000000001" customHeight="1" x14ac:dyDescent="0.15">
      <c r="G8" s="126" t="s">
        <v>4</v>
      </c>
      <c r="H8" s="126"/>
      <c r="I8" s="126"/>
    </row>
    <row r="9" spans="2:9" ht="9.75" customHeight="1" x14ac:dyDescent="0.15"/>
    <row r="10" spans="2:9" ht="20.25" customHeight="1" x14ac:dyDescent="0.15">
      <c r="B10" s="139" t="s">
        <v>5</v>
      </c>
      <c r="C10" s="139"/>
      <c r="D10" s="139"/>
      <c r="E10" s="139"/>
      <c r="F10" s="139"/>
      <c r="G10" s="139"/>
      <c r="H10" s="12"/>
      <c r="I10" s="12"/>
    </row>
    <row r="11" spans="2:9" ht="30" customHeight="1" x14ac:dyDescent="0.15">
      <c r="B11" s="139" t="s">
        <v>280</v>
      </c>
      <c r="C11" s="139"/>
      <c r="D11" s="139"/>
      <c r="E11" s="139"/>
      <c r="F11" s="139"/>
      <c r="G11" s="139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40" t="s">
        <v>309</v>
      </c>
      <c r="E13" s="140"/>
      <c r="F13" s="140"/>
      <c r="G13" s="14" t="s">
        <v>8</v>
      </c>
      <c r="H13" s="15" t="s">
        <v>310</v>
      </c>
      <c r="I13" s="15"/>
    </row>
    <row r="14" spans="2:9" ht="18.75" customHeight="1" x14ac:dyDescent="0.15">
      <c r="G14" s="82" t="s">
        <v>9</v>
      </c>
      <c r="H14" s="6">
        <v>52302592</v>
      </c>
      <c r="I14" s="80"/>
    </row>
    <row r="15" spans="2:9" ht="26.25" customHeight="1" x14ac:dyDescent="0.15">
      <c r="B15" s="4" t="s">
        <v>10</v>
      </c>
      <c r="C15" s="141" t="s">
        <v>264</v>
      </c>
      <c r="D15" s="141"/>
      <c r="E15" s="141"/>
      <c r="F15" s="141"/>
      <c r="G15" s="82" t="s">
        <v>11</v>
      </c>
      <c r="H15" s="6">
        <v>504</v>
      </c>
      <c r="I15" s="80"/>
    </row>
    <row r="16" spans="2:9" ht="18.75" customHeight="1" x14ac:dyDescent="0.15">
      <c r="G16" s="82" t="s">
        <v>9</v>
      </c>
      <c r="H16" s="8">
        <v>52320517</v>
      </c>
      <c r="I16" s="80"/>
    </row>
    <row r="17" spans="1:9" ht="18.75" customHeight="1" x14ac:dyDescent="0.15">
      <c r="G17" s="82" t="s">
        <v>12</v>
      </c>
      <c r="H17" s="6">
        <v>5512004487</v>
      </c>
      <c r="I17" s="80"/>
    </row>
    <row r="18" spans="1:9" ht="30.75" customHeight="1" x14ac:dyDescent="0.15">
      <c r="B18" s="4" t="s">
        <v>13</v>
      </c>
      <c r="C18" s="141" t="s">
        <v>272</v>
      </c>
      <c r="D18" s="141"/>
      <c r="E18" s="141"/>
      <c r="F18" s="141"/>
      <c r="G18" s="82" t="s">
        <v>14</v>
      </c>
      <c r="H18" s="6">
        <v>551201001</v>
      </c>
      <c r="I18" s="80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82" t="s">
        <v>17</v>
      </c>
      <c r="H19" s="80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8" t="s">
        <v>20</v>
      </c>
      <c r="B23" s="138"/>
      <c r="C23" s="137" t="s">
        <v>21</v>
      </c>
      <c r="D23" s="137" t="s">
        <v>22</v>
      </c>
      <c r="E23" s="137" t="s">
        <v>23</v>
      </c>
      <c r="F23" s="137" t="s">
        <v>24</v>
      </c>
      <c r="G23" s="137"/>
      <c r="H23" s="137"/>
    </row>
    <row r="24" spans="1:9" ht="27" customHeight="1" x14ac:dyDescent="0.15">
      <c r="A24" s="138"/>
      <c r="B24" s="138"/>
      <c r="C24" s="137"/>
      <c r="D24" s="137"/>
      <c r="E24" s="137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7">
        <v>1</v>
      </c>
      <c r="B25" s="137"/>
      <c r="C25" s="79">
        <v>2</v>
      </c>
      <c r="D25" s="79">
        <v>3</v>
      </c>
      <c r="E25" s="79">
        <v>4</v>
      </c>
      <c r="F25" s="79">
        <v>5</v>
      </c>
      <c r="G25" s="79">
        <v>6</v>
      </c>
      <c r="H25" s="79">
        <v>7</v>
      </c>
    </row>
    <row r="26" spans="1:9" ht="16.5" customHeight="1" x14ac:dyDescent="0.15">
      <c r="A26" s="130" t="s">
        <v>25</v>
      </c>
      <c r="B26" s="130"/>
      <c r="C26" s="15" t="s">
        <v>26</v>
      </c>
      <c r="D26" s="15" t="s">
        <v>27</v>
      </c>
      <c r="E26" s="15" t="s">
        <v>27</v>
      </c>
      <c r="F26" s="49">
        <v>4393.9399999999996</v>
      </c>
      <c r="G26" s="10">
        <v>0</v>
      </c>
      <c r="H26" s="10">
        <v>0</v>
      </c>
      <c r="I26" s="80" t="s">
        <v>28</v>
      </c>
    </row>
    <row r="27" spans="1:9" ht="16.5" customHeight="1" x14ac:dyDescent="0.15">
      <c r="A27" s="130" t="s">
        <v>29</v>
      </c>
      <c r="B27" s="130"/>
      <c r="C27" s="15" t="s">
        <v>30</v>
      </c>
      <c r="D27" s="15" t="s">
        <v>27</v>
      </c>
      <c r="E27" s="15" t="s">
        <v>27</v>
      </c>
      <c r="F27" s="49">
        <f>F26+F28-F46</f>
        <v>0</v>
      </c>
      <c r="G27" s="49">
        <f t="shared" ref="G27:H27" si="0">G26+G28-G46</f>
        <v>0</v>
      </c>
      <c r="H27" s="49">
        <f t="shared" si="0"/>
        <v>0</v>
      </c>
      <c r="I27" s="80" t="s">
        <v>28</v>
      </c>
    </row>
    <row r="28" spans="1:9" ht="16.5" customHeight="1" x14ac:dyDescent="0.15">
      <c r="A28" s="130" t="s">
        <v>31</v>
      </c>
      <c r="B28" s="130"/>
      <c r="C28" s="15" t="s">
        <v>32</v>
      </c>
      <c r="D28" s="15"/>
      <c r="E28" s="15"/>
      <c r="F28" s="49">
        <f>F29+F30+F34+F35+F39+F40+F41</f>
        <v>20140752.23</v>
      </c>
      <c r="G28" s="10">
        <f t="shared" ref="G28:H28" si="1">G29+G30+G34+G35+G39+G40</f>
        <v>18653512.859999999</v>
      </c>
      <c r="H28" s="10">
        <f t="shared" si="1"/>
        <v>18805446.43</v>
      </c>
      <c r="I28" s="80" t="s">
        <v>28</v>
      </c>
    </row>
    <row r="29" spans="1:9" ht="21.75" customHeight="1" x14ac:dyDescent="0.15">
      <c r="A29" s="130" t="s">
        <v>33</v>
      </c>
      <c r="B29" s="130"/>
      <c r="C29" s="50" t="s">
        <v>34</v>
      </c>
      <c r="D29" s="15" t="s">
        <v>35</v>
      </c>
      <c r="E29" s="15"/>
      <c r="F29" s="16">
        <v>0</v>
      </c>
      <c r="G29" s="7"/>
      <c r="H29" s="7"/>
      <c r="I29" s="80" t="s">
        <v>28</v>
      </c>
    </row>
    <row r="30" spans="1:9" ht="18.75" customHeight="1" x14ac:dyDescent="0.15">
      <c r="A30" s="130" t="s">
        <v>36</v>
      </c>
      <c r="B30" s="130"/>
      <c r="C30" s="50" t="s">
        <v>37</v>
      </c>
      <c r="D30" s="15" t="s">
        <v>38</v>
      </c>
      <c r="E30" s="15"/>
      <c r="F30" s="49">
        <f>F31+F32+F33</f>
        <v>18560464.59</v>
      </c>
      <c r="G30" s="10">
        <f>G31+G32+G33</f>
        <v>16903237.859999999</v>
      </c>
      <c r="H30" s="10">
        <f t="shared" ref="H30" si="2">H31+H32+H33</f>
        <v>17055171.43</v>
      </c>
      <c r="I30" s="80" t="s">
        <v>28</v>
      </c>
    </row>
    <row r="31" spans="1:9" ht="46.5" customHeight="1" x14ac:dyDescent="0.15">
      <c r="A31" s="130" t="s">
        <v>39</v>
      </c>
      <c r="B31" s="130"/>
      <c r="C31" s="15" t="s">
        <v>40</v>
      </c>
      <c r="D31" s="15" t="s">
        <v>38</v>
      </c>
      <c r="E31" s="15"/>
      <c r="F31" s="51">
        <v>18560464.59</v>
      </c>
      <c r="G31" s="7">
        <v>16903237.859999999</v>
      </c>
      <c r="H31" s="7">
        <v>17055171.43</v>
      </c>
      <c r="I31" s="80" t="s">
        <v>28</v>
      </c>
    </row>
    <row r="32" spans="1:9" ht="34.5" customHeight="1" x14ac:dyDescent="0.15">
      <c r="A32" s="130" t="s">
        <v>41</v>
      </c>
      <c r="B32" s="130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80" t="s">
        <v>28</v>
      </c>
    </row>
    <row r="33" spans="1:9" ht="21.75" customHeight="1" x14ac:dyDescent="0.15">
      <c r="A33" s="135" t="s">
        <v>263</v>
      </c>
      <c r="B33" s="130"/>
      <c r="C33" s="15">
        <v>1230</v>
      </c>
      <c r="D33" s="15">
        <v>130</v>
      </c>
      <c r="E33" s="15"/>
      <c r="F33" s="51">
        <v>0</v>
      </c>
      <c r="G33" s="7">
        <v>0</v>
      </c>
      <c r="H33" s="7">
        <v>0</v>
      </c>
      <c r="I33" s="79"/>
    </row>
    <row r="34" spans="1:9" ht="19.5" customHeight="1" x14ac:dyDescent="0.15">
      <c r="A34" s="130" t="s">
        <v>43</v>
      </c>
      <c r="B34" s="130"/>
      <c r="C34" s="50" t="s">
        <v>44</v>
      </c>
      <c r="D34" s="15" t="s">
        <v>45</v>
      </c>
      <c r="E34" s="15"/>
      <c r="F34" s="49">
        <v>0</v>
      </c>
      <c r="G34" s="7">
        <v>0</v>
      </c>
      <c r="H34" s="7">
        <v>0</v>
      </c>
      <c r="I34" s="80" t="s">
        <v>28</v>
      </c>
    </row>
    <row r="35" spans="1:9" ht="19.5" customHeight="1" x14ac:dyDescent="0.15">
      <c r="A35" s="130" t="s">
        <v>46</v>
      </c>
      <c r="B35" s="130"/>
      <c r="C35" s="50" t="s">
        <v>47</v>
      </c>
      <c r="D35" s="15" t="s">
        <v>48</v>
      </c>
      <c r="E35" s="15"/>
      <c r="F35" s="49">
        <f t="shared" ref="F35:H35" si="3">F36+F37+F38</f>
        <v>1580287.64</v>
      </c>
      <c r="G35" s="10">
        <f t="shared" si="3"/>
        <v>1750275</v>
      </c>
      <c r="H35" s="10">
        <f t="shared" si="3"/>
        <v>1750275</v>
      </c>
      <c r="I35" s="80" t="s">
        <v>28</v>
      </c>
    </row>
    <row r="36" spans="1:9" ht="19.5" customHeight="1" x14ac:dyDescent="0.15">
      <c r="A36" s="130" t="s">
        <v>49</v>
      </c>
      <c r="B36" s="130"/>
      <c r="C36" s="15" t="s">
        <v>50</v>
      </c>
      <c r="D36" s="15" t="s">
        <v>48</v>
      </c>
      <c r="E36" s="15"/>
      <c r="F36" s="51">
        <v>1580287.64</v>
      </c>
      <c r="G36" s="7">
        <v>1750275</v>
      </c>
      <c r="H36" s="7">
        <v>1750275</v>
      </c>
      <c r="I36" s="80" t="s">
        <v>28</v>
      </c>
    </row>
    <row r="37" spans="1:9" ht="19.5" customHeight="1" x14ac:dyDescent="0.15">
      <c r="A37" s="130" t="s">
        <v>51</v>
      </c>
      <c r="B37" s="130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80" t="s">
        <v>28</v>
      </c>
    </row>
    <row r="38" spans="1:9" ht="19.5" customHeight="1" x14ac:dyDescent="0.15">
      <c r="A38" s="135" t="s">
        <v>263</v>
      </c>
      <c r="B38" s="130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79"/>
    </row>
    <row r="39" spans="1:9" ht="19.5" customHeight="1" x14ac:dyDescent="0.15">
      <c r="A39" s="130" t="s">
        <v>53</v>
      </c>
      <c r="B39" s="130"/>
      <c r="C39" s="50" t="s">
        <v>54</v>
      </c>
      <c r="D39" s="15" t="s">
        <v>55</v>
      </c>
      <c r="E39" s="15"/>
      <c r="F39" s="49">
        <v>0</v>
      </c>
      <c r="G39" s="7">
        <v>0</v>
      </c>
      <c r="H39" s="7">
        <v>0</v>
      </c>
      <c r="I39" s="80" t="s">
        <v>28</v>
      </c>
    </row>
    <row r="40" spans="1:9" ht="19.5" customHeight="1" x14ac:dyDescent="0.15">
      <c r="A40" s="130" t="s">
        <v>56</v>
      </c>
      <c r="B40" s="130"/>
      <c r="C40" s="50" t="s">
        <v>57</v>
      </c>
      <c r="D40" s="15"/>
      <c r="E40" s="15"/>
      <c r="F40" s="49">
        <v>0</v>
      </c>
      <c r="G40" s="7">
        <v>0</v>
      </c>
      <c r="H40" s="7">
        <v>0</v>
      </c>
      <c r="I40" s="80" t="s">
        <v>28</v>
      </c>
    </row>
    <row r="41" spans="1:9" ht="19.5" customHeight="1" x14ac:dyDescent="0.15">
      <c r="A41" s="130" t="s">
        <v>58</v>
      </c>
      <c r="B41" s="130"/>
      <c r="C41" s="50" t="s">
        <v>59</v>
      </c>
      <c r="D41" s="15" t="s">
        <v>27</v>
      </c>
      <c r="E41" s="15"/>
      <c r="F41" s="49">
        <f>F42+F43+F44+F45</f>
        <v>0</v>
      </c>
      <c r="G41" s="7">
        <v>0</v>
      </c>
      <c r="H41" s="7">
        <v>0</v>
      </c>
      <c r="I41" s="80" t="s">
        <v>28</v>
      </c>
    </row>
    <row r="42" spans="1:9" ht="35.25" customHeight="1" x14ac:dyDescent="0.15">
      <c r="A42" s="130" t="s">
        <v>60</v>
      </c>
      <c r="B42" s="130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80" t="s">
        <v>28</v>
      </c>
    </row>
    <row r="43" spans="1:9" ht="35.25" customHeight="1" x14ac:dyDescent="0.15">
      <c r="A43" s="130" t="s">
        <v>63</v>
      </c>
      <c r="B43" s="130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80" t="s">
        <v>28</v>
      </c>
    </row>
    <row r="44" spans="1:9" ht="22.5" customHeight="1" x14ac:dyDescent="0.15">
      <c r="A44" s="130" t="s">
        <v>65</v>
      </c>
      <c r="B44" s="130"/>
      <c r="C44" s="15" t="s">
        <v>66</v>
      </c>
      <c r="D44" s="15" t="s">
        <v>62</v>
      </c>
      <c r="E44" s="15"/>
      <c r="F44" s="51">
        <v>0</v>
      </c>
      <c r="G44" s="7">
        <v>0</v>
      </c>
      <c r="H44" s="7">
        <v>0</v>
      </c>
      <c r="I44" s="80" t="s">
        <v>28</v>
      </c>
    </row>
    <row r="45" spans="1:9" ht="27.75" customHeight="1" x14ac:dyDescent="0.15">
      <c r="A45" s="130" t="s">
        <v>67</v>
      </c>
      <c r="B45" s="130"/>
      <c r="C45" s="15" t="s">
        <v>68</v>
      </c>
      <c r="D45" s="15" t="s">
        <v>62</v>
      </c>
      <c r="E45" s="15"/>
      <c r="F45" s="51">
        <v>0</v>
      </c>
      <c r="G45" s="7">
        <v>0</v>
      </c>
      <c r="H45" s="7">
        <v>0</v>
      </c>
      <c r="I45" s="80" t="s">
        <v>28</v>
      </c>
    </row>
    <row r="46" spans="1:9" ht="18" customHeight="1" x14ac:dyDescent="0.15">
      <c r="A46" s="130" t="s">
        <v>69</v>
      </c>
      <c r="B46" s="130"/>
      <c r="C46" s="79" t="s">
        <v>70</v>
      </c>
      <c r="D46" s="79" t="s">
        <v>27</v>
      </c>
      <c r="E46" s="79"/>
      <c r="F46" s="10">
        <f>F47+F57+F63+F67+F71+F73</f>
        <v>20145146.170000002</v>
      </c>
      <c r="G46" s="10">
        <f t="shared" ref="G46:H46" si="4">G47+G57+G63+G67+G71+G73</f>
        <v>18653512.859999999</v>
      </c>
      <c r="H46" s="10">
        <f t="shared" si="4"/>
        <v>18805446.43</v>
      </c>
      <c r="I46" s="80" t="s">
        <v>28</v>
      </c>
    </row>
    <row r="47" spans="1:9" ht="26.25" customHeight="1" x14ac:dyDescent="0.15">
      <c r="A47" s="130" t="s">
        <v>71</v>
      </c>
      <c r="B47" s="130"/>
      <c r="C47" s="79" t="s">
        <v>72</v>
      </c>
      <c r="D47" s="79" t="s">
        <v>27</v>
      </c>
      <c r="E47" s="79"/>
      <c r="F47" s="10">
        <f>F48+F49+F50+F51+F54+F55+F56</f>
        <v>15396502.460000001</v>
      </c>
      <c r="G47" s="10">
        <f t="shared" ref="G47:H47" si="5">G48+G49+G50+G51+G54+G55+G56</f>
        <v>14525109.82</v>
      </c>
      <c r="H47" s="10">
        <f t="shared" si="5"/>
        <v>14582444.390000001</v>
      </c>
      <c r="I47" s="80" t="s">
        <v>28</v>
      </c>
    </row>
    <row r="48" spans="1:9" ht="24" customHeight="1" x14ac:dyDescent="0.15">
      <c r="A48" s="130" t="s">
        <v>73</v>
      </c>
      <c r="B48" s="130"/>
      <c r="C48" s="79" t="s">
        <v>74</v>
      </c>
      <c r="D48" s="79" t="s">
        <v>75</v>
      </c>
      <c r="E48" s="79"/>
      <c r="F48" s="7">
        <v>11872403.960000001</v>
      </c>
      <c r="G48" s="7">
        <v>11203132.529999999</v>
      </c>
      <c r="H48" s="7">
        <v>11249185.66</v>
      </c>
      <c r="I48" s="80" t="s">
        <v>28</v>
      </c>
    </row>
    <row r="49" spans="1:9" ht="17.25" customHeight="1" x14ac:dyDescent="0.15">
      <c r="A49" s="130" t="s">
        <v>76</v>
      </c>
      <c r="B49" s="130"/>
      <c r="C49" s="79" t="s">
        <v>77</v>
      </c>
      <c r="D49" s="79" t="s">
        <v>78</v>
      </c>
      <c r="E49" s="79"/>
      <c r="F49" s="7">
        <v>0</v>
      </c>
      <c r="G49" s="7">
        <v>0</v>
      </c>
      <c r="H49" s="7">
        <v>0</v>
      </c>
      <c r="I49" s="80" t="s">
        <v>28</v>
      </c>
    </row>
    <row r="50" spans="1:9" ht="33" customHeight="1" x14ac:dyDescent="0.15">
      <c r="A50" s="130" t="s">
        <v>79</v>
      </c>
      <c r="B50" s="130"/>
      <c r="C50" s="79" t="s">
        <v>80</v>
      </c>
      <c r="D50" s="79" t="s">
        <v>81</v>
      </c>
      <c r="E50" s="79"/>
      <c r="F50" s="7">
        <v>0</v>
      </c>
      <c r="G50" s="7">
        <v>0</v>
      </c>
      <c r="H50" s="7">
        <v>0</v>
      </c>
      <c r="I50" s="80" t="s">
        <v>28</v>
      </c>
    </row>
    <row r="51" spans="1:9" ht="28.5" customHeight="1" x14ac:dyDescent="0.15">
      <c r="A51" s="130" t="s">
        <v>82</v>
      </c>
      <c r="B51" s="130"/>
      <c r="C51" s="79" t="s">
        <v>83</v>
      </c>
      <c r="D51" s="79" t="s">
        <v>84</v>
      </c>
      <c r="E51" s="79"/>
      <c r="F51" s="10">
        <f>F52+F53</f>
        <v>3524098.5</v>
      </c>
      <c r="G51" s="10">
        <f t="shared" ref="G51:H51" si="6">G52+G53</f>
        <v>3321977.29</v>
      </c>
      <c r="H51" s="10">
        <f t="shared" si="6"/>
        <v>3333258.73</v>
      </c>
      <c r="I51" s="80" t="s">
        <v>28</v>
      </c>
    </row>
    <row r="52" spans="1:9" ht="24" customHeight="1" x14ac:dyDescent="0.15">
      <c r="A52" s="130" t="s">
        <v>85</v>
      </c>
      <c r="B52" s="130"/>
      <c r="C52" s="79" t="s">
        <v>86</v>
      </c>
      <c r="D52" s="79" t="s">
        <v>84</v>
      </c>
      <c r="E52" s="79"/>
      <c r="F52" s="7">
        <v>3524098.5</v>
      </c>
      <c r="G52" s="7">
        <v>3321977.29</v>
      </c>
      <c r="H52" s="7">
        <v>3333258.73</v>
      </c>
      <c r="I52" s="80" t="s">
        <v>28</v>
      </c>
    </row>
    <row r="53" spans="1:9" ht="17.25" customHeight="1" x14ac:dyDescent="0.15">
      <c r="A53" s="130" t="s">
        <v>87</v>
      </c>
      <c r="B53" s="130"/>
      <c r="C53" s="79" t="s">
        <v>88</v>
      </c>
      <c r="D53" s="79" t="s">
        <v>84</v>
      </c>
      <c r="E53" s="79"/>
      <c r="F53" s="7">
        <v>0</v>
      </c>
      <c r="G53" s="7">
        <v>0</v>
      </c>
      <c r="H53" s="7">
        <v>0</v>
      </c>
      <c r="I53" s="80" t="s">
        <v>28</v>
      </c>
    </row>
    <row r="54" spans="1:9" ht="24.75" customHeight="1" x14ac:dyDescent="0.15">
      <c r="A54" s="130" t="s">
        <v>89</v>
      </c>
      <c r="B54" s="130"/>
      <c r="C54" s="79" t="s">
        <v>90</v>
      </c>
      <c r="D54" s="79" t="s">
        <v>91</v>
      </c>
      <c r="E54" s="79"/>
      <c r="F54" s="7">
        <v>0</v>
      </c>
      <c r="G54" s="7">
        <v>0</v>
      </c>
      <c r="H54" s="7">
        <v>0</v>
      </c>
      <c r="I54" s="80" t="s">
        <v>28</v>
      </c>
    </row>
    <row r="55" spans="1:9" ht="27" customHeight="1" x14ac:dyDescent="0.15">
      <c r="A55" s="130" t="s">
        <v>92</v>
      </c>
      <c r="B55" s="130"/>
      <c r="C55" s="79" t="s">
        <v>93</v>
      </c>
      <c r="D55" s="79" t="s">
        <v>94</v>
      </c>
      <c r="E55" s="79"/>
      <c r="F55" s="7">
        <v>0</v>
      </c>
      <c r="G55" s="7">
        <v>0</v>
      </c>
      <c r="H55" s="7">
        <v>0</v>
      </c>
      <c r="I55" s="80" t="s">
        <v>28</v>
      </c>
    </row>
    <row r="56" spans="1:9" ht="26.25" customHeight="1" x14ac:dyDescent="0.15">
      <c r="A56" s="130" t="s">
        <v>95</v>
      </c>
      <c r="B56" s="130"/>
      <c r="C56" s="79" t="s">
        <v>96</v>
      </c>
      <c r="D56" s="79" t="s">
        <v>97</v>
      </c>
      <c r="E56" s="79"/>
      <c r="F56" s="7">
        <v>0</v>
      </c>
      <c r="G56" s="7">
        <v>0</v>
      </c>
      <c r="H56" s="7">
        <v>0</v>
      </c>
      <c r="I56" s="80" t="s">
        <v>28</v>
      </c>
    </row>
    <row r="57" spans="1:9" ht="24.75" customHeight="1" x14ac:dyDescent="0.15">
      <c r="A57" s="130" t="s">
        <v>98</v>
      </c>
      <c r="B57" s="130"/>
      <c r="C57" s="79" t="s">
        <v>99</v>
      </c>
      <c r="D57" s="79" t="s">
        <v>100</v>
      </c>
      <c r="E57" s="79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80" t="s">
        <v>28</v>
      </c>
    </row>
    <row r="58" spans="1:9" ht="33.75" customHeight="1" x14ac:dyDescent="0.15">
      <c r="A58" s="130" t="s">
        <v>101</v>
      </c>
      <c r="B58" s="130"/>
      <c r="C58" s="79" t="s">
        <v>102</v>
      </c>
      <c r="D58" s="79" t="s">
        <v>103</v>
      </c>
      <c r="E58" s="79"/>
      <c r="F58" s="7">
        <v>0</v>
      </c>
      <c r="G58" s="7">
        <v>0</v>
      </c>
      <c r="H58" s="7">
        <v>0</v>
      </c>
      <c r="I58" s="80" t="s">
        <v>28</v>
      </c>
    </row>
    <row r="59" spans="1:9" ht="41.25" customHeight="1" x14ac:dyDescent="0.15">
      <c r="A59" s="130" t="s">
        <v>104</v>
      </c>
      <c r="B59" s="130"/>
      <c r="C59" s="79" t="s">
        <v>105</v>
      </c>
      <c r="D59" s="79" t="s">
        <v>106</v>
      </c>
      <c r="E59" s="79"/>
      <c r="F59" s="7">
        <v>0</v>
      </c>
      <c r="G59" s="7">
        <v>0</v>
      </c>
      <c r="H59" s="7">
        <v>0</v>
      </c>
      <c r="I59" s="80" t="s">
        <v>28</v>
      </c>
    </row>
    <row r="60" spans="1:9" ht="33.75" customHeight="1" x14ac:dyDescent="0.15">
      <c r="A60" s="130" t="s">
        <v>107</v>
      </c>
      <c r="B60" s="130"/>
      <c r="C60" s="79" t="s">
        <v>108</v>
      </c>
      <c r="D60" s="79" t="s">
        <v>109</v>
      </c>
      <c r="E60" s="79"/>
      <c r="F60" s="7">
        <v>0</v>
      </c>
      <c r="G60" s="7">
        <v>0</v>
      </c>
      <c r="H60" s="7">
        <v>0</v>
      </c>
      <c r="I60" s="80" t="s">
        <v>28</v>
      </c>
    </row>
    <row r="61" spans="1:9" ht="46.5" customHeight="1" x14ac:dyDescent="0.15">
      <c r="A61" s="130" t="s">
        <v>110</v>
      </c>
      <c r="B61" s="130"/>
      <c r="C61" s="79" t="s">
        <v>111</v>
      </c>
      <c r="D61" s="79" t="s">
        <v>112</v>
      </c>
      <c r="E61" s="79"/>
      <c r="F61" s="7">
        <v>0</v>
      </c>
      <c r="G61" s="7">
        <v>0</v>
      </c>
      <c r="H61" s="7">
        <v>0</v>
      </c>
      <c r="I61" s="80" t="s">
        <v>28</v>
      </c>
    </row>
    <row r="62" spans="1:9" ht="24.75" customHeight="1" x14ac:dyDescent="0.15">
      <c r="A62" s="130" t="s">
        <v>113</v>
      </c>
      <c r="B62" s="130"/>
      <c r="C62" s="79" t="s">
        <v>114</v>
      </c>
      <c r="D62" s="79" t="s">
        <v>115</v>
      </c>
      <c r="E62" s="79"/>
      <c r="F62" s="7">
        <v>0</v>
      </c>
      <c r="G62" s="7">
        <v>0</v>
      </c>
      <c r="H62" s="7">
        <v>0</v>
      </c>
      <c r="I62" s="80" t="s">
        <v>28</v>
      </c>
    </row>
    <row r="63" spans="1:9" ht="19.5" customHeight="1" x14ac:dyDescent="0.15">
      <c r="A63" s="130" t="s">
        <v>116</v>
      </c>
      <c r="B63" s="130"/>
      <c r="C63" s="79" t="s">
        <v>117</v>
      </c>
      <c r="D63" s="79" t="s">
        <v>118</v>
      </c>
      <c r="E63" s="79"/>
      <c r="F63" s="10">
        <f>F64+F65+F66</f>
        <v>125536.97</v>
      </c>
      <c r="G63" s="10">
        <f t="shared" ref="G63:H63" si="8">G64+G65+G66</f>
        <v>25487</v>
      </c>
      <c r="H63" s="10">
        <f t="shared" si="8"/>
        <v>25487</v>
      </c>
      <c r="I63" s="80" t="s">
        <v>28</v>
      </c>
    </row>
    <row r="64" spans="1:9" ht="24" customHeight="1" x14ac:dyDescent="0.15">
      <c r="A64" s="130" t="s">
        <v>119</v>
      </c>
      <c r="B64" s="130"/>
      <c r="C64" s="79" t="s">
        <v>120</v>
      </c>
      <c r="D64" s="79" t="s">
        <v>121</v>
      </c>
      <c r="E64" s="79"/>
      <c r="F64" s="7">
        <v>19446</v>
      </c>
      <c r="G64" s="7">
        <v>18981</v>
      </c>
      <c r="H64" s="7">
        <v>18981</v>
      </c>
      <c r="I64" s="80" t="s">
        <v>28</v>
      </c>
    </row>
    <row r="65" spans="1:9" ht="24" customHeight="1" x14ac:dyDescent="0.15">
      <c r="A65" s="130" t="s">
        <v>122</v>
      </c>
      <c r="B65" s="130"/>
      <c r="C65" s="79" t="s">
        <v>123</v>
      </c>
      <c r="D65" s="79" t="s">
        <v>124</v>
      </c>
      <c r="E65" s="79"/>
      <c r="F65" s="7">
        <v>6041</v>
      </c>
      <c r="G65" s="7">
        <v>6506</v>
      </c>
      <c r="H65" s="7">
        <v>6506</v>
      </c>
      <c r="I65" s="80" t="s">
        <v>28</v>
      </c>
    </row>
    <row r="66" spans="1:9" ht="22.5" customHeight="1" x14ac:dyDescent="0.15">
      <c r="A66" s="130" t="s">
        <v>125</v>
      </c>
      <c r="B66" s="130"/>
      <c r="C66" s="79" t="s">
        <v>126</v>
      </c>
      <c r="D66" s="79" t="s">
        <v>127</v>
      </c>
      <c r="E66" s="79"/>
      <c r="F66" s="7">
        <v>100049.97</v>
      </c>
      <c r="G66" s="7">
        <v>0</v>
      </c>
      <c r="H66" s="7">
        <v>0</v>
      </c>
      <c r="I66" s="80" t="s">
        <v>28</v>
      </c>
    </row>
    <row r="67" spans="1:9" ht="18.75" customHeight="1" x14ac:dyDescent="0.15">
      <c r="A67" s="130" t="s">
        <v>128</v>
      </c>
      <c r="B67" s="130"/>
      <c r="C67" s="79" t="s">
        <v>129</v>
      </c>
      <c r="D67" s="79" t="s">
        <v>27</v>
      </c>
      <c r="E67" s="79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80" t="s">
        <v>28</v>
      </c>
    </row>
    <row r="68" spans="1:9" ht="22.5" customHeight="1" x14ac:dyDescent="0.15">
      <c r="A68" s="130" t="s">
        <v>130</v>
      </c>
      <c r="B68" s="130"/>
      <c r="C68" s="79" t="s">
        <v>131</v>
      </c>
      <c r="D68" s="79" t="s">
        <v>132</v>
      </c>
      <c r="E68" s="79"/>
      <c r="F68" s="7">
        <v>0</v>
      </c>
      <c r="G68" s="7">
        <v>0</v>
      </c>
      <c r="H68" s="7">
        <v>0</v>
      </c>
      <c r="I68" s="80" t="s">
        <v>28</v>
      </c>
    </row>
    <row r="69" spans="1:9" ht="19.5" customHeight="1" x14ac:dyDescent="0.15">
      <c r="A69" s="130" t="s">
        <v>134</v>
      </c>
      <c r="B69" s="130"/>
      <c r="C69" s="79" t="s">
        <v>135</v>
      </c>
      <c r="D69" s="79" t="s">
        <v>136</v>
      </c>
      <c r="E69" s="79"/>
      <c r="F69" s="7">
        <v>0</v>
      </c>
      <c r="G69" s="7">
        <v>0</v>
      </c>
      <c r="H69" s="7">
        <v>0</v>
      </c>
      <c r="I69" s="80" t="s">
        <v>28</v>
      </c>
    </row>
    <row r="70" spans="1:9" ht="27.75" customHeight="1" x14ac:dyDescent="0.15">
      <c r="A70" s="130" t="s">
        <v>137</v>
      </c>
      <c r="B70" s="130"/>
      <c r="C70" s="79" t="s">
        <v>138</v>
      </c>
      <c r="D70" s="79" t="s">
        <v>139</v>
      </c>
      <c r="E70" s="79"/>
      <c r="F70" s="7">
        <v>0</v>
      </c>
      <c r="G70" s="7">
        <v>0</v>
      </c>
      <c r="H70" s="7">
        <v>0</v>
      </c>
      <c r="I70" s="80" t="s">
        <v>28</v>
      </c>
    </row>
    <row r="71" spans="1:9" ht="18" customHeight="1" x14ac:dyDescent="0.15">
      <c r="A71" s="130" t="s">
        <v>140</v>
      </c>
      <c r="B71" s="130"/>
      <c r="C71" s="79" t="s">
        <v>141</v>
      </c>
      <c r="D71" s="79" t="s">
        <v>27</v>
      </c>
      <c r="E71" s="79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80" t="s">
        <v>28</v>
      </c>
    </row>
    <row r="72" spans="1:9" ht="33" customHeight="1" x14ac:dyDescent="0.15">
      <c r="A72" s="130" t="s">
        <v>142</v>
      </c>
      <c r="B72" s="130"/>
      <c r="C72" s="79" t="s">
        <v>143</v>
      </c>
      <c r="D72" s="79" t="s">
        <v>144</v>
      </c>
      <c r="E72" s="79"/>
      <c r="F72" s="7">
        <v>0</v>
      </c>
      <c r="G72" s="7">
        <v>0</v>
      </c>
      <c r="H72" s="7">
        <v>0</v>
      </c>
      <c r="I72" s="80" t="s">
        <v>28</v>
      </c>
    </row>
    <row r="73" spans="1:9" ht="18" customHeight="1" x14ac:dyDescent="0.15">
      <c r="A73" s="144" t="s">
        <v>145</v>
      </c>
      <c r="B73" s="144"/>
      <c r="C73" s="52" t="s">
        <v>146</v>
      </c>
      <c r="D73" s="15" t="s">
        <v>27</v>
      </c>
      <c r="E73" s="15"/>
      <c r="F73" s="49">
        <f>F74+F75+F76+F77+F78+F79</f>
        <v>4623106.74</v>
      </c>
      <c r="G73" s="49">
        <f t="shared" ref="G73:H73" si="11">G74+G75+G76+G77+G78+G79</f>
        <v>4102916.04</v>
      </c>
      <c r="H73" s="49">
        <f t="shared" si="11"/>
        <v>4197515.04</v>
      </c>
      <c r="I73" s="80" t="s">
        <v>28</v>
      </c>
    </row>
    <row r="74" spans="1:9" ht="21.75" customHeight="1" x14ac:dyDescent="0.15">
      <c r="A74" s="144" t="s">
        <v>147</v>
      </c>
      <c r="B74" s="144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80" t="s">
        <v>28</v>
      </c>
    </row>
    <row r="75" spans="1:9" ht="26.25" customHeight="1" x14ac:dyDescent="0.15">
      <c r="A75" s="144" t="s">
        <v>150</v>
      </c>
      <c r="B75" s="144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80" t="s">
        <v>28</v>
      </c>
    </row>
    <row r="76" spans="1:9" ht="21.75" customHeight="1" x14ac:dyDescent="0.15">
      <c r="A76" s="144" t="s">
        <v>153</v>
      </c>
      <c r="B76" s="144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80" t="s">
        <v>28</v>
      </c>
    </row>
    <row r="77" spans="1:9" ht="24" customHeight="1" x14ac:dyDescent="0.15">
      <c r="A77" s="144" t="s">
        <v>156</v>
      </c>
      <c r="B77" s="144"/>
      <c r="C77" s="52" t="s">
        <v>157</v>
      </c>
      <c r="D77" s="52">
        <v>244</v>
      </c>
      <c r="E77" s="15"/>
      <c r="F77" s="16">
        <v>2402854.5499999998</v>
      </c>
      <c r="G77" s="16">
        <v>1939890.04</v>
      </c>
      <c r="H77" s="16">
        <v>1939890.04</v>
      </c>
      <c r="I77" s="80" t="s">
        <v>28</v>
      </c>
    </row>
    <row r="78" spans="1:9" ht="24" customHeight="1" x14ac:dyDescent="0.15">
      <c r="A78" s="145" t="s">
        <v>268</v>
      </c>
      <c r="B78" s="146"/>
      <c r="C78" s="52">
        <v>2660</v>
      </c>
      <c r="D78" s="52">
        <v>247</v>
      </c>
      <c r="E78" s="15"/>
      <c r="F78" s="16">
        <v>2220252.19</v>
      </c>
      <c r="G78" s="16">
        <v>2163026</v>
      </c>
      <c r="H78" s="16">
        <v>2257625</v>
      </c>
      <c r="I78" s="79"/>
    </row>
    <row r="79" spans="1:9" ht="24" customHeight="1" x14ac:dyDescent="0.15">
      <c r="A79" s="144" t="s">
        <v>158</v>
      </c>
      <c r="B79" s="144"/>
      <c r="C79" s="15" t="s">
        <v>159</v>
      </c>
      <c r="D79" s="15" t="s">
        <v>160</v>
      </c>
      <c r="E79" s="15"/>
      <c r="F79" s="49">
        <f>F80+F81</f>
        <v>0</v>
      </c>
      <c r="G79" s="49">
        <f t="shared" ref="G79:H79" si="12">G80+G81</f>
        <v>0</v>
      </c>
      <c r="H79" s="49">
        <f t="shared" si="12"/>
        <v>0</v>
      </c>
      <c r="I79" s="79"/>
    </row>
    <row r="80" spans="1:9" ht="24" customHeight="1" x14ac:dyDescent="0.15">
      <c r="A80" s="144" t="s">
        <v>161</v>
      </c>
      <c r="B80" s="144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79"/>
    </row>
    <row r="81" spans="1:9" ht="24" customHeight="1" x14ac:dyDescent="0.15">
      <c r="A81" s="144" t="s">
        <v>164</v>
      </c>
      <c r="B81" s="144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80" t="s">
        <v>28</v>
      </c>
    </row>
    <row r="82" spans="1:9" ht="36.75" customHeight="1" x14ac:dyDescent="0.15">
      <c r="A82" s="144" t="s">
        <v>167</v>
      </c>
      <c r="B82" s="144"/>
      <c r="C82" s="15" t="s">
        <v>168</v>
      </c>
      <c r="D82" s="15" t="s">
        <v>169</v>
      </c>
      <c r="E82" s="15"/>
      <c r="F82" s="49">
        <f>F83+F84+F85</f>
        <v>0</v>
      </c>
      <c r="G82" s="49">
        <f t="shared" ref="G82:H82" si="13">G83+G84+G85</f>
        <v>0</v>
      </c>
      <c r="H82" s="49">
        <f t="shared" si="13"/>
        <v>0</v>
      </c>
      <c r="I82" s="80" t="s">
        <v>28</v>
      </c>
    </row>
    <row r="83" spans="1:9" ht="21" customHeight="1" x14ac:dyDescent="0.15">
      <c r="A83" s="144" t="s">
        <v>170</v>
      </c>
      <c r="B83" s="144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80" t="s">
        <v>28</v>
      </c>
    </row>
    <row r="84" spans="1:9" ht="10.5" customHeight="1" x14ac:dyDescent="0.15">
      <c r="A84" s="144" t="s">
        <v>172</v>
      </c>
      <c r="B84" s="144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80" t="s">
        <v>28</v>
      </c>
    </row>
    <row r="85" spans="1:9" ht="21" customHeight="1" x14ac:dyDescent="0.15">
      <c r="A85" s="144" t="s">
        <v>174</v>
      </c>
      <c r="B85" s="144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80" t="s">
        <v>28</v>
      </c>
    </row>
    <row r="86" spans="1:9" ht="10.5" customHeight="1" x14ac:dyDescent="0.15">
      <c r="A86" s="144" t="s">
        <v>176</v>
      </c>
      <c r="B86" s="144"/>
      <c r="C86" s="15" t="s">
        <v>177</v>
      </c>
      <c r="D86" s="15" t="s">
        <v>27</v>
      </c>
      <c r="E86" s="15"/>
      <c r="F86" s="49">
        <f>F87+F88+F89+F90</f>
        <v>0</v>
      </c>
      <c r="G86" s="49">
        <f t="shared" ref="G86:H86" si="14">G87+G88+G89+G90</f>
        <v>0</v>
      </c>
      <c r="H86" s="49">
        <f t="shared" si="14"/>
        <v>0</v>
      </c>
      <c r="I86" s="80" t="s">
        <v>28</v>
      </c>
    </row>
    <row r="87" spans="1:9" ht="10.5" customHeight="1" x14ac:dyDescent="0.15">
      <c r="A87" s="144" t="s">
        <v>178</v>
      </c>
      <c r="B87" s="144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80" t="s">
        <v>28</v>
      </c>
    </row>
    <row r="88" spans="1:9" ht="10.5" customHeight="1" x14ac:dyDescent="0.15">
      <c r="A88" s="144" t="s">
        <v>63</v>
      </c>
      <c r="B88" s="144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80" t="s">
        <v>28</v>
      </c>
    </row>
    <row r="89" spans="1:9" ht="21" customHeight="1" x14ac:dyDescent="0.15">
      <c r="A89" s="144" t="s">
        <v>65</v>
      </c>
      <c r="B89" s="144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80" t="s">
        <v>28</v>
      </c>
    </row>
    <row r="90" spans="1:9" ht="31.5" customHeight="1" x14ac:dyDescent="0.15">
      <c r="A90" s="144" t="s">
        <v>183</v>
      </c>
      <c r="B90" s="144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80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21" x14ac:dyDescent="0.15">
      <c r="A96" s="132"/>
      <c r="B96" s="132"/>
      <c r="C96" s="132"/>
      <c r="D96" s="132"/>
      <c r="E96" s="132"/>
      <c r="F96" s="15" t="s">
        <v>274</v>
      </c>
      <c r="G96" s="15" t="s">
        <v>276</v>
      </c>
      <c r="H96" s="15" t="s">
        <v>278</v>
      </c>
    </row>
    <row r="97" spans="1:8" x14ac:dyDescent="0.15">
      <c r="A97" s="80">
        <v>1</v>
      </c>
      <c r="B97" s="80">
        <v>2</v>
      </c>
      <c r="C97" s="80">
        <v>3</v>
      </c>
      <c r="D97" s="80">
        <v>4</v>
      </c>
      <c r="E97" s="80">
        <v>5</v>
      </c>
      <c r="F97" s="80">
        <v>6</v>
      </c>
      <c r="G97" s="80">
        <v>7</v>
      </c>
      <c r="H97" s="80">
        <v>8</v>
      </c>
    </row>
    <row r="98" spans="1:8" x14ac:dyDescent="0.15">
      <c r="A98" s="80" t="s">
        <v>28</v>
      </c>
      <c r="B98" s="1" t="s">
        <v>188</v>
      </c>
      <c r="C98" s="80" t="s">
        <v>189</v>
      </c>
      <c r="D98" s="80" t="s">
        <v>133</v>
      </c>
      <c r="E98" s="80"/>
      <c r="F98" s="11">
        <f>F99+F100+F101+F104</f>
        <v>4623106.74</v>
      </c>
      <c r="G98" s="11">
        <f>G99+G100+G101+G104</f>
        <v>4102916.04</v>
      </c>
      <c r="H98" s="11">
        <f>H99+H100+H101+H104</f>
        <v>4197515.04</v>
      </c>
    </row>
    <row r="99" spans="1:8" ht="31.5" x14ac:dyDescent="0.15">
      <c r="A99" s="80" t="s">
        <v>190</v>
      </c>
      <c r="B99" s="1" t="s">
        <v>191</v>
      </c>
      <c r="C99" s="80" t="s">
        <v>192</v>
      </c>
      <c r="D99" s="80" t="s">
        <v>133</v>
      </c>
      <c r="E99" s="80"/>
      <c r="F99" s="2"/>
      <c r="G99" s="2"/>
      <c r="H99" s="2"/>
    </row>
    <row r="100" spans="1:8" ht="42" x14ac:dyDescent="0.15">
      <c r="A100" s="80" t="s">
        <v>193</v>
      </c>
      <c r="B100" s="1" t="s">
        <v>194</v>
      </c>
      <c r="C100" s="80" t="s">
        <v>195</v>
      </c>
      <c r="D100" s="80" t="s">
        <v>133</v>
      </c>
      <c r="E100" s="80"/>
      <c r="F100" s="2"/>
      <c r="G100" s="2"/>
      <c r="H100" s="2"/>
    </row>
    <row r="101" spans="1:8" ht="31.5" x14ac:dyDescent="0.15">
      <c r="A101" s="80" t="s">
        <v>196</v>
      </c>
      <c r="B101" s="1" t="s">
        <v>197</v>
      </c>
      <c r="C101" s="80" t="s">
        <v>198</v>
      </c>
      <c r="D101" s="80" t="s">
        <v>133</v>
      </c>
      <c r="E101" s="80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80" t="s">
        <v>199</v>
      </c>
      <c r="B102" s="1" t="s">
        <v>200</v>
      </c>
      <c r="C102" s="80" t="s">
        <v>201</v>
      </c>
      <c r="D102" s="80" t="s">
        <v>133</v>
      </c>
      <c r="E102" s="80"/>
      <c r="F102" s="2"/>
      <c r="G102" s="2"/>
      <c r="H102" s="2"/>
    </row>
    <row r="103" spans="1:8" x14ac:dyDescent="0.15">
      <c r="A103" s="80" t="s">
        <v>202</v>
      </c>
      <c r="B103" s="1" t="s">
        <v>203</v>
      </c>
      <c r="C103" s="80" t="s">
        <v>204</v>
      </c>
      <c r="D103" s="80" t="s">
        <v>133</v>
      </c>
      <c r="E103" s="80"/>
      <c r="F103" s="2"/>
      <c r="G103" s="2"/>
      <c r="H103" s="2"/>
    </row>
    <row r="104" spans="1:8" ht="42" x14ac:dyDescent="0.15">
      <c r="A104" s="80" t="s">
        <v>205</v>
      </c>
      <c r="B104" s="1" t="s">
        <v>206</v>
      </c>
      <c r="C104" s="80" t="s">
        <v>207</v>
      </c>
      <c r="D104" s="80" t="s">
        <v>133</v>
      </c>
      <c r="E104" s="80"/>
      <c r="F104" s="11">
        <f>F105+F108+F111+F112+F115</f>
        <v>4623106.74</v>
      </c>
      <c r="G104" s="11">
        <f t="shared" ref="G104:H104" si="16">G105+G108+G111+G112+G115</f>
        <v>4102916.04</v>
      </c>
      <c r="H104" s="11">
        <f t="shared" si="16"/>
        <v>4197515.04</v>
      </c>
    </row>
    <row r="105" spans="1:8" ht="31.5" x14ac:dyDescent="0.15">
      <c r="A105" s="80" t="s">
        <v>208</v>
      </c>
      <c r="B105" s="1" t="s">
        <v>209</v>
      </c>
      <c r="C105" s="80" t="s">
        <v>210</v>
      </c>
      <c r="D105" s="80" t="s">
        <v>133</v>
      </c>
      <c r="E105" s="80"/>
      <c r="F105" s="11">
        <f>F106+F107</f>
        <v>4623106.74</v>
      </c>
      <c r="G105" s="11">
        <f t="shared" ref="G105:H105" si="17">G106+G107</f>
        <v>4102916.04</v>
      </c>
      <c r="H105" s="11">
        <f t="shared" si="17"/>
        <v>4197515.04</v>
      </c>
    </row>
    <row r="106" spans="1:8" x14ac:dyDescent="0.15">
      <c r="A106" s="80" t="s">
        <v>211</v>
      </c>
      <c r="B106" s="1" t="s">
        <v>200</v>
      </c>
      <c r="C106" s="80" t="s">
        <v>212</v>
      </c>
      <c r="D106" s="80" t="s">
        <v>133</v>
      </c>
      <c r="E106" s="80"/>
      <c r="F106" s="16">
        <f>F73</f>
        <v>4623106.74</v>
      </c>
      <c r="G106" s="16">
        <f>G73</f>
        <v>4102916.04</v>
      </c>
      <c r="H106" s="16">
        <f>H73</f>
        <v>4197515.04</v>
      </c>
    </row>
    <row r="107" spans="1:8" x14ac:dyDescent="0.15">
      <c r="A107" s="80" t="s">
        <v>213</v>
      </c>
      <c r="B107" s="1" t="s">
        <v>203</v>
      </c>
      <c r="C107" s="80" t="s">
        <v>214</v>
      </c>
      <c r="D107" s="80" t="s">
        <v>133</v>
      </c>
      <c r="E107" s="80"/>
      <c r="F107" s="2"/>
      <c r="G107" s="2"/>
      <c r="H107" s="2"/>
    </row>
    <row r="108" spans="1:8" ht="31.5" x14ac:dyDescent="0.15">
      <c r="A108" s="80" t="s">
        <v>215</v>
      </c>
      <c r="B108" s="1" t="s">
        <v>216</v>
      </c>
      <c r="C108" s="80" t="s">
        <v>217</v>
      </c>
      <c r="D108" s="80" t="s">
        <v>133</v>
      </c>
      <c r="E108" s="80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80" t="s">
        <v>218</v>
      </c>
      <c r="B109" s="1" t="s">
        <v>200</v>
      </c>
      <c r="C109" s="80" t="s">
        <v>219</v>
      </c>
      <c r="D109" s="80" t="s">
        <v>133</v>
      </c>
      <c r="E109" s="80"/>
      <c r="F109" s="2"/>
      <c r="G109" s="2"/>
      <c r="H109" s="2"/>
    </row>
    <row r="110" spans="1:8" x14ac:dyDescent="0.15">
      <c r="A110" s="80" t="s">
        <v>220</v>
      </c>
      <c r="B110" s="1" t="s">
        <v>203</v>
      </c>
      <c r="C110" s="80" t="s">
        <v>221</v>
      </c>
      <c r="D110" s="80" t="s">
        <v>133</v>
      </c>
      <c r="E110" s="80"/>
      <c r="F110" s="2"/>
      <c r="G110" s="2"/>
      <c r="H110" s="2"/>
    </row>
    <row r="111" spans="1:8" ht="21" x14ac:dyDescent="0.15">
      <c r="A111" s="80" t="s">
        <v>222</v>
      </c>
      <c r="B111" s="1" t="s">
        <v>223</v>
      </c>
      <c r="C111" s="80" t="s">
        <v>224</v>
      </c>
      <c r="D111" s="80" t="s">
        <v>133</v>
      </c>
      <c r="E111" s="80"/>
      <c r="F111" s="2"/>
      <c r="G111" s="2"/>
      <c r="H111" s="2"/>
    </row>
    <row r="112" spans="1:8" x14ac:dyDescent="0.15">
      <c r="A112" s="80" t="s">
        <v>225</v>
      </c>
      <c r="B112" s="1" t="s">
        <v>226</v>
      </c>
      <c r="C112" s="80" t="s">
        <v>227</v>
      </c>
      <c r="D112" s="80" t="s">
        <v>133</v>
      </c>
      <c r="E112" s="80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80" t="s">
        <v>228</v>
      </c>
      <c r="B113" s="1" t="s">
        <v>200</v>
      </c>
      <c r="C113" s="80" t="s">
        <v>229</v>
      </c>
      <c r="D113" s="80" t="s">
        <v>133</v>
      </c>
      <c r="E113" s="80"/>
      <c r="F113" s="2"/>
      <c r="G113" s="2"/>
      <c r="H113" s="2"/>
    </row>
    <row r="114" spans="1:8" x14ac:dyDescent="0.15">
      <c r="A114" s="80" t="s">
        <v>230</v>
      </c>
      <c r="B114" s="1" t="s">
        <v>203</v>
      </c>
      <c r="C114" s="80" t="s">
        <v>231</v>
      </c>
      <c r="D114" s="80" t="s">
        <v>133</v>
      </c>
      <c r="E114" s="80"/>
      <c r="F114" s="2"/>
      <c r="G114" s="2"/>
      <c r="H114" s="2"/>
    </row>
    <row r="115" spans="1:8" x14ac:dyDescent="0.15">
      <c r="A115" s="80" t="s">
        <v>232</v>
      </c>
      <c r="B115" s="1" t="s">
        <v>233</v>
      </c>
      <c r="C115" s="80" t="s">
        <v>234</v>
      </c>
      <c r="D115" s="80" t="s">
        <v>133</v>
      </c>
      <c r="E115" s="80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80" t="s">
        <v>235</v>
      </c>
      <c r="B116" s="1" t="s">
        <v>200</v>
      </c>
      <c r="C116" s="80" t="s">
        <v>236</v>
      </c>
      <c r="D116" s="80" t="s">
        <v>133</v>
      </c>
      <c r="E116" s="80"/>
      <c r="F116" s="2"/>
      <c r="G116" s="2"/>
      <c r="H116" s="2"/>
    </row>
    <row r="117" spans="1:8" x14ac:dyDescent="0.15">
      <c r="A117" s="80" t="s">
        <v>237</v>
      </c>
      <c r="B117" s="1" t="s">
        <v>203</v>
      </c>
      <c r="C117" s="80" t="s">
        <v>238</v>
      </c>
      <c r="D117" s="80" t="s">
        <v>133</v>
      </c>
      <c r="E117" s="80"/>
      <c r="F117" s="2"/>
      <c r="G117" s="2"/>
      <c r="H117" s="2"/>
    </row>
    <row r="118" spans="1:8" ht="42" x14ac:dyDescent="0.15">
      <c r="A118" s="80" t="s">
        <v>239</v>
      </c>
      <c r="B118" s="1" t="s">
        <v>240</v>
      </c>
      <c r="C118" s="80" t="s">
        <v>241</v>
      </c>
      <c r="D118" s="80" t="s">
        <v>133</v>
      </c>
      <c r="E118" s="80"/>
      <c r="F118" s="11">
        <f>F119+F120+F121</f>
        <v>4623106.74</v>
      </c>
      <c r="G118" s="11">
        <f t="shared" ref="G118:H118" si="21">G119+G120+G121</f>
        <v>4102916.04</v>
      </c>
      <c r="H118" s="11">
        <f t="shared" si="21"/>
        <v>4197515.04</v>
      </c>
    </row>
    <row r="119" spans="1:8" x14ac:dyDescent="0.15">
      <c r="A119" s="80" t="s">
        <v>242</v>
      </c>
      <c r="B119" s="1" t="s">
        <v>243</v>
      </c>
      <c r="C119" s="80" t="s">
        <v>244</v>
      </c>
      <c r="D119" s="15">
        <v>2024</v>
      </c>
      <c r="E119" s="80"/>
      <c r="F119" s="7">
        <f>F104</f>
        <v>4623106.74</v>
      </c>
      <c r="G119" s="7">
        <f t="shared" ref="G119:H119" si="22">G104</f>
        <v>4102916.04</v>
      </c>
      <c r="H119" s="7">
        <f t="shared" si="22"/>
        <v>4197515.04</v>
      </c>
    </row>
    <row r="120" spans="1:8" x14ac:dyDescent="0.15">
      <c r="A120" s="80" t="s">
        <v>245</v>
      </c>
      <c r="B120" s="1" t="s">
        <v>243</v>
      </c>
      <c r="C120" s="80" t="s">
        <v>246</v>
      </c>
      <c r="D120" s="15">
        <v>2025</v>
      </c>
      <c r="E120" s="80"/>
      <c r="F120" s="2"/>
      <c r="G120" s="2"/>
      <c r="H120" s="2"/>
    </row>
    <row r="121" spans="1:8" x14ac:dyDescent="0.15">
      <c r="A121" s="80" t="s">
        <v>247</v>
      </c>
      <c r="B121" s="1" t="s">
        <v>243</v>
      </c>
      <c r="C121" s="80" t="s">
        <v>248</v>
      </c>
      <c r="D121" s="15">
        <v>2026</v>
      </c>
      <c r="E121" s="80"/>
      <c r="F121" s="2"/>
      <c r="G121" s="2"/>
      <c r="H121" s="2"/>
    </row>
    <row r="122" spans="1:8" ht="42" x14ac:dyDescent="0.15">
      <c r="A122" s="80" t="s">
        <v>249</v>
      </c>
      <c r="B122" s="1" t="s">
        <v>250</v>
      </c>
      <c r="C122" s="80" t="s">
        <v>251</v>
      </c>
      <c r="D122" s="15" t="s">
        <v>133</v>
      </c>
      <c r="E122" s="80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80" t="s">
        <v>252</v>
      </c>
      <c r="B123" s="1" t="s">
        <v>243</v>
      </c>
      <c r="C123" s="80" t="s">
        <v>253</v>
      </c>
      <c r="D123" s="15">
        <v>2024</v>
      </c>
      <c r="E123" s="80"/>
      <c r="F123" s="2"/>
      <c r="G123" s="2"/>
      <c r="H123" s="2"/>
    </row>
    <row r="124" spans="1:8" x14ac:dyDescent="0.15">
      <c r="A124" s="80" t="s">
        <v>254</v>
      </c>
      <c r="B124" s="1" t="s">
        <v>243</v>
      </c>
      <c r="C124" s="80" t="s">
        <v>255</v>
      </c>
      <c r="D124" s="15">
        <v>2025</v>
      </c>
      <c r="E124" s="80"/>
      <c r="F124" s="2"/>
      <c r="G124" s="2"/>
      <c r="H124" s="2"/>
    </row>
    <row r="125" spans="1:8" x14ac:dyDescent="0.15">
      <c r="A125" s="80" t="s">
        <v>256</v>
      </c>
      <c r="B125" s="1" t="s">
        <v>243</v>
      </c>
      <c r="C125" s="80" t="s">
        <v>257</v>
      </c>
      <c r="D125" s="15">
        <v>2026</v>
      </c>
      <c r="E125" s="80"/>
      <c r="F125" s="2"/>
      <c r="G125" s="2"/>
      <c r="H125" s="2"/>
    </row>
    <row r="127" spans="1:8" x14ac:dyDescent="0.15">
      <c r="A127" s="127" t="s">
        <v>258</v>
      </c>
      <c r="B127" s="127"/>
      <c r="C127" s="128" t="s">
        <v>270</v>
      </c>
      <c r="D127" s="129"/>
      <c r="E127" s="84"/>
      <c r="F127" s="128" t="s">
        <v>271</v>
      </c>
      <c r="G127" s="129"/>
    </row>
    <row r="128" spans="1:8" x14ac:dyDescent="0.15">
      <c r="C128" s="125" t="s">
        <v>259</v>
      </c>
      <c r="D128" s="125"/>
      <c r="E128" s="81" t="s">
        <v>2</v>
      </c>
      <c r="F128" s="125" t="s">
        <v>3</v>
      </c>
      <c r="G128" s="125"/>
    </row>
    <row r="130" spans="1:7" x14ac:dyDescent="0.15">
      <c r="A130" s="127" t="s">
        <v>260</v>
      </c>
      <c r="B130" s="127"/>
      <c r="C130" s="128" t="s">
        <v>265</v>
      </c>
      <c r="D130" s="129"/>
      <c r="E130" s="83" t="s">
        <v>269</v>
      </c>
      <c r="F130" s="128" t="s">
        <v>266</v>
      </c>
      <c r="G130" s="129"/>
    </row>
    <row r="131" spans="1:7" ht="21" x14ac:dyDescent="0.15">
      <c r="C131" s="125" t="s">
        <v>259</v>
      </c>
      <c r="D131" s="125"/>
      <c r="E131" s="81" t="s">
        <v>261</v>
      </c>
      <c r="F131" s="125" t="s">
        <v>262</v>
      </c>
      <c r="G131" s="125"/>
    </row>
    <row r="132" spans="1:7" ht="10.5" customHeight="1" x14ac:dyDescent="0.15">
      <c r="A132" s="126" t="s">
        <v>307</v>
      </c>
      <c r="B132" s="126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41BE-1DD2-4AD6-A9E6-4B07746641C4}">
  <sheetPr>
    <pageSetUpPr fitToPage="1"/>
  </sheetPr>
  <dimension ref="A1:I132"/>
  <sheetViews>
    <sheetView topLeftCell="A25" workbookViewId="0">
      <selection activeCell="F26" sqref="F26:F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42" t="s">
        <v>275</v>
      </c>
      <c r="H3" s="142"/>
      <c r="I3" s="142"/>
    </row>
    <row r="4" spans="2:9" ht="15" customHeight="1" x14ac:dyDescent="0.15">
      <c r="G4" s="143" t="s">
        <v>1</v>
      </c>
      <c r="H4" s="143"/>
      <c r="I4" s="143"/>
    </row>
    <row r="5" spans="2:9" ht="18" customHeight="1" x14ac:dyDescent="0.15">
      <c r="G5" s="91"/>
      <c r="H5" s="142" t="s">
        <v>273</v>
      </c>
      <c r="I5" s="142"/>
    </row>
    <row r="6" spans="2:9" ht="15" customHeight="1" x14ac:dyDescent="0.15">
      <c r="G6" s="92" t="s">
        <v>2</v>
      </c>
      <c r="H6" s="143" t="s">
        <v>3</v>
      </c>
      <c r="I6" s="143"/>
    </row>
    <row r="7" spans="2:9" ht="30" customHeight="1" x14ac:dyDescent="0.15">
      <c r="G7" s="126" t="s">
        <v>311</v>
      </c>
      <c r="H7" s="126"/>
      <c r="I7" s="126"/>
    </row>
    <row r="8" spans="2:9" ht="20.100000000000001" customHeight="1" x14ac:dyDescent="0.15">
      <c r="G8" s="126" t="s">
        <v>4</v>
      </c>
      <c r="H8" s="126"/>
      <c r="I8" s="126"/>
    </row>
    <row r="9" spans="2:9" ht="9.75" customHeight="1" x14ac:dyDescent="0.15"/>
    <row r="10" spans="2:9" ht="20.25" customHeight="1" x14ac:dyDescent="0.15">
      <c r="B10" s="139" t="s">
        <v>5</v>
      </c>
      <c r="C10" s="139"/>
      <c r="D10" s="139"/>
      <c r="E10" s="139"/>
      <c r="F10" s="139"/>
      <c r="G10" s="139"/>
      <c r="H10" s="12"/>
      <c r="I10" s="12"/>
    </row>
    <row r="11" spans="2:9" ht="30" customHeight="1" x14ac:dyDescent="0.15">
      <c r="B11" s="139" t="s">
        <v>280</v>
      </c>
      <c r="C11" s="139"/>
      <c r="D11" s="139"/>
      <c r="E11" s="139"/>
      <c r="F11" s="139"/>
      <c r="G11" s="139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40" t="s">
        <v>312</v>
      </c>
      <c r="E13" s="140"/>
      <c r="F13" s="140"/>
      <c r="G13" s="14" t="s">
        <v>8</v>
      </c>
      <c r="H13" s="15" t="s">
        <v>313</v>
      </c>
      <c r="I13" s="15"/>
    </row>
    <row r="14" spans="2:9" ht="18.75" customHeight="1" x14ac:dyDescent="0.15">
      <c r="G14" s="86" t="s">
        <v>9</v>
      </c>
      <c r="H14" s="6">
        <v>52302592</v>
      </c>
      <c r="I14" s="89"/>
    </row>
    <row r="15" spans="2:9" ht="26.25" customHeight="1" x14ac:dyDescent="0.15">
      <c r="B15" s="4" t="s">
        <v>10</v>
      </c>
      <c r="C15" s="141" t="s">
        <v>264</v>
      </c>
      <c r="D15" s="141"/>
      <c r="E15" s="141"/>
      <c r="F15" s="141"/>
      <c r="G15" s="86" t="s">
        <v>11</v>
      </c>
      <c r="H15" s="6">
        <v>504</v>
      </c>
      <c r="I15" s="89"/>
    </row>
    <row r="16" spans="2:9" ht="18.75" customHeight="1" x14ac:dyDescent="0.15">
      <c r="G16" s="86" t="s">
        <v>9</v>
      </c>
      <c r="H16" s="8">
        <v>52320517</v>
      </c>
      <c r="I16" s="89"/>
    </row>
    <row r="17" spans="1:9" ht="18.75" customHeight="1" x14ac:dyDescent="0.15">
      <c r="G17" s="86" t="s">
        <v>12</v>
      </c>
      <c r="H17" s="6">
        <v>5512004487</v>
      </c>
      <c r="I17" s="89"/>
    </row>
    <row r="18" spans="1:9" ht="30.75" customHeight="1" x14ac:dyDescent="0.15">
      <c r="B18" s="4" t="s">
        <v>13</v>
      </c>
      <c r="C18" s="141" t="s">
        <v>272</v>
      </c>
      <c r="D18" s="141"/>
      <c r="E18" s="141"/>
      <c r="F18" s="141"/>
      <c r="G18" s="86" t="s">
        <v>14</v>
      </c>
      <c r="H18" s="6">
        <v>551201001</v>
      </c>
      <c r="I18" s="89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86" t="s">
        <v>17</v>
      </c>
      <c r="H19" s="89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8" t="s">
        <v>20</v>
      </c>
      <c r="B23" s="138"/>
      <c r="C23" s="137" t="s">
        <v>21</v>
      </c>
      <c r="D23" s="137" t="s">
        <v>22</v>
      </c>
      <c r="E23" s="137" t="s">
        <v>23</v>
      </c>
      <c r="F23" s="137" t="s">
        <v>24</v>
      </c>
      <c r="G23" s="137"/>
      <c r="H23" s="137"/>
    </row>
    <row r="24" spans="1:9" ht="27" customHeight="1" x14ac:dyDescent="0.15">
      <c r="A24" s="138"/>
      <c r="B24" s="138"/>
      <c r="C24" s="137"/>
      <c r="D24" s="137"/>
      <c r="E24" s="137"/>
      <c r="F24" s="15" t="s">
        <v>274</v>
      </c>
      <c r="G24" s="15" t="s">
        <v>276</v>
      </c>
      <c r="H24" s="15" t="s">
        <v>278</v>
      </c>
    </row>
    <row r="25" spans="1:9" ht="16.5" customHeight="1" x14ac:dyDescent="0.15">
      <c r="A25" s="137">
        <v>1</v>
      </c>
      <c r="B25" s="137"/>
      <c r="C25" s="90">
        <v>2</v>
      </c>
      <c r="D25" s="90">
        <v>3</v>
      </c>
      <c r="E25" s="90">
        <v>4</v>
      </c>
      <c r="F25" s="90">
        <v>5</v>
      </c>
      <c r="G25" s="90">
        <v>6</v>
      </c>
      <c r="H25" s="90">
        <v>7</v>
      </c>
    </row>
    <row r="26" spans="1:9" ht="16.5" customHeight="1" x14ac:dyDescent="0.15">
      <c r="A26" s="130" t="s">
        <v>25</v>
      </c>
      <c r="B26" s="130"/>
      <c r="C26" s="15" t="s">
        <v>26</v>
      </c>
      <c r="D26" s="15" t="s">
        <v>27</v>
      </c>
      <c r="E26" s="15" t="s">
        <v>27</v>
      </c>
      <c r="F26" s="49">
        <v>4393.9399999999996</v>
      </c>
      <c r="G26" s="10">
        <v>0</v>
      </c>
      <c r="H26" s="10">
        <v>0</v>
      </c>
      <c r="I26" s="89" t="s">
        <v>28</v>
      </c>
    </row>
    <row r="27" spans="1:9" ht="16.5" customHeight="1" x14ac:dyDescent="0.15">
      <c r="A27" s="130" t="s">
        <v>29</v>
      </c>
      <c r="B27" s="130"/>
      <c r="C27" s="15" t="s">
        <v>30</v>
      </c>
      <c r="D27" s="15" t="s">
        <v>27</v>
      </c>
      <c r="E27" s="15" t="s">
        <v>27</v>
      </c>
      <c r="F27" s="49">
        <f>F26+F28-F46</f>
        <v>0</v>
      </c>
      <c r="G27" s="49">
        <f t="shared" ref="G27:H27" si="0">G26+G28-G46</f>
        <v>0</v>
      </c>
      <c r="H27" s="49">
        <f t="shared" si="0"/>
        <v>0</v>
      </c>
      <c r="I27" s="89" t="s">
        <v>28</v>
      </c>
    </row>
    <row r="28" spans="1:9" ht="16.5" customHeight="1" x14ac:dyDescent="0.15">
      <c r="A28" s="130" t="s">
        <v>31</v>
      </c>
      <c r="B28" s="130"/>
      <c r="C28" s="15" t="s">
        <v>32</v>
      </c>
      <c r="D28" s="15"/>
      <c r="E28" s="15"/>
      <c r="F28" s="49">
        <f>F29+F30+F34+F35+F39+F40+F41</f>
        <v>20194450.16</v>
      </c>
      <c r="G28" s="10">
        <f t="shared" ref="G28:H28" si="1">G29+G30+G34+G35+G39+G40</f>
        <v>18653512.859999999</v>
      </c>
      <c r="H28" s="10">
        <f t="shared" si="1"/>
        <v>18805446.43</v>
      </c>
      <c r="I28" s="89" t="s">
        <v>28</v>
      </c>
    </row>
    <row r="29" spans="1:9" ht="21.75" customHeight="1" x14ac:dyDescent="0.15">
      <c r="A29" s="130" t="s">
        <v>33</v>
      </c>
      <c r="B29" s="130"/>
      <c r="C29" s="50" t="s">
        <v>34</v>
      </c>
      <c r="D29" s="15" t="s">
        <v>35</v>
      </c>
      <c r="E29" s="15"/>
      <c r="F29" s="16">
        <v>0</v>
      </c>
      <c r="G29" s="7"/>
      <c r="H29" s="7"/>
      <c r="I29" s="89" t="s">
        <v>28</v>
      </c>
    </row>
    <row r="30" spans="1:9" ht="18.75" customHeight="1" x14ac:dyDescent="0.15">
      <c r="A30" s="130" t="s">
        <v>36</v>
      </c>
      <c r="B30" s="130"/>
      <c r="C30" s="50" t="s">
        <v>37</v>
      </c>
      <c r="D30" s="15" t="s">
        <v>38</v>
      </c>
      <c r="E30" s="15"/>
      <c r="F30" s="49">
        <f>F31+F32+F33</f>
        <v>18614162.52</v>
      </c>
      <c r="G30" s="10">
        <f>G31+G32+G33</f>
        <v>16903237.859999999</v>
      </c>
      <c r="H30" s="10">
        <f t="shared" ref="H30" si="2">H31+H32+H33</f>
        <v>17055171.43</v>
      </c>
      <c r="I30" s="89" t="s">
        <v>28</v>
      </c>
    </row>
    <row r="31" spans="1:9" ht="46.5" customHeight="1" x14ac:dyDescent="0.15">
      <c r="A31" s="130" t="s">
        <v>39</v>
      </c>
      <c r="B31" s="130"/>
      <c r="C31" s="15" t="s">
        <v>40</v>
      </c>
      <c r="D31" s="15" t="s">
        <v>38</v>
      </c>
      <c r="E31" s="15"/>
      <c r="F31" s="51">
        <v>18614162.52</v>
      </c>
      <c r="G31" s="7">
        <v>16903237.859999999</v>
      </c>
      <c r="H31" s="7">
        <v>17055171.43</v>
      </c>
      <c r="I31" s="89" t="s">
        <v>28</v>
      </c>
    </row>
    <row r="32" spans="1:9" ht="34.5" customHeight="1" x14ac:dyDescent="0.15">
      <c r="A32" s="130" t="s">
        <v>41</v>
      </c>
      <c r="B32" s="130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89" t="s">
        <v>28</v>
      </c>
    </row>
    <row r="33" spans="1:9" ht="21.75" customHeight="1" x14ac:dyDescent="0.15">
      <c r="A33" s="135" t="s">
        <v>263</v>
      </c>
      <c r="B33" s="130"/>
      <c r="C33" s="15">
        <v>1230</v>
      </c>
      <c r="D33" s="15">
        <v>130</v>
      </c>
      <c r="E33" s="15"/>
      <c r="F33" s="51">
        <v>0</v>
      </c>
      <c r="G33" s="7">
        <v>0</v>
      </c>
      <c r="H33" s="7">
        <v>0</v>
      </c>
      <c r="I33" s="90"/>
    </row>
    <row r="34" spans="1:9" ht="19.5" customHeight="1" x14ac:dyDescent="0.15">
      <c r="A34" s="130" t="s">
        <v>43</v>
      </c>
      <c r="B34" s="130"/>
      <c r="C34" s="50" t="s">
        <v>44</v>
      </c>
      <c r="D34" s="15" t="s">
        <v>45</v>
      </c>
      <c r="E34" s="15"/>
      <c r="F34" s="49">
        <v>0</v>
      </c>
      <c r="G34" s="7">
        <v>0</v>
      </c>
      <c r="H34" s="7">
        <v>0</v>
      </c>
      <c r="I34" s="89" t="s">
        <v>28</v>
      </c>
    </row>
    <row r="35" spans="1:9" ht="19.5" customHeight="1" x14ac:dyDescent="0.15">
      <c r="A35" s="130" t="s">
        <v>46</v>
      </c>
      <c r="B35" s="130"/>
      <c r="C35" s="50" t="s">
        <v>47</v>
      </c>
      <c r="D35" s="15" t="s">
        <v>48</v>
      </c>
      <c r="E35" s="15"/>
      <c r="F35" s="49">
        <f t="shared" ref="F35:H35" si="3">F36+F37+F38</f>
        <v>1580287.64</v>
      </c>
      <c r="G35" s="10">
        <f t="shared" si="3"/>
        <v>1750275</v>
      </c>
      <c r="H35" s="10">
        <f t="shared" si="3"/>
        <v>1750275</v>
      </c>
      <c r="I35" s="89" t="s">
        <v>28</v>
      </c>
    </row>
    <row r="36" spans="1:9" ht="19.5" customHeight="1" x14ac:dyDescent="0.15">
      <c r="A36" s="130" t="s">
        <v>49</v>
      </c>
      <c r="B36" s="130"/>
      <c r="C36" s="15" t="s">
        <v>50</v>
      </c>
      <c r="D36" s="15" t="s">
        <v>48</v>
      </c>
      <c r="E36" s="15"/>
      <c r="F36" s="51">
        <v>1580287.64</v>
      </c>
      <c r="G36" s="7">
        <v>1750275</v>
      </c>
      <c r="H36" s="7">
        <v>1750275</v>
      </c>
      <c r="I36" s="89" t="s">
        <v>28</v>
      </c>
    </row>
    <row r="37" spans="1:9" ht="19.5" customHeight="1" x14ac:dyDescent="0.15">
      <c r="A37" s="130" t="s">
        <v>51</v>
      </c>
      <c r="B37" s="130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89" t="s">
        <v>28</v>
      </c>
    </row>
    <row r="38" spans="1:9" ht="19.5" customHeight="1" x14ac:dyDescent="0.15">
      <c r="A38" s="135" t="s">
        <v>263</v>
      </c>
      <c r="B38" s="130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90"/>
    </row>
    <row r="39" spans="1:9" ht="19.5" customHeight="1" x14ac:dyDescent="0.15">
      <c r="A39" s="130" t="s">
        <v>53</v>
      </c>
      <c r="B39" s="130"/>
      <c r="C39" s="50" t="s">
        <v>54</v>
      </c>
      <c r="D39" s="15" t="s">
        <v>55</v>
      </c>
      <c r="E39" s="15"/>
      <c r="F39" s="49">
        <v>0</v>
      </c>
      <c r="G39" s="7">
        <v>0</v>
      </c>
      <c r="H39" s="7">
        <v>0</v>
      </c>
      <c r="I39" s="89" t="s">
        <v>28</v>
      </c>
    </row>
    <row r="40" spans="1:9" ht="19.5" customHeight="1" x14ac:dyDescent="0.15">
      <c r="A40" s="130" t="s">
        <v>56</v>
      </c>
      <c r="B40" s="130"/>
      <c r="C40" s="50" t="s">
        <v>57</v>
      </c>
      <c r="D40" s="15"/>
      <c r="E40" s="15"/>
      <c r="F40" s="49">
        <v>0</v>
      </c>
      <c r="G40" s="7">
        <v>0</v>
      </c>
      <c r="H40" s="7">
        <v>0</v>
      </c>
      <c r="I40" s="89" t="s">
        <v>28</v>
      </c>
    </row>
    <row r="41" spans="1:9" ht="19.5" customHeight="1" x14ac:dyDescent="0.15">
      <c r="A41" s="130" t="s">
        <v>58</v>
      </c>
      <c r="B41" s="130"/>
      <c r="C41" s="50" t="s">
        <v>59</v>
      </c>
      <c r="D41" s="15" t="s">
        <v>27</v>
      </c>
      <c r="E41" s="15"/>
      <c r="F41" s="49">
        <f>F42+F43+F44+F45</f>
        <v>0</v>
      </c>
      <c r="G41" s="7">
        <v>0</v>
      </c>
      <c r="H41" s="7">
        <v>0</v>
      </c>
      <c r="I41" s="89" t="s">
        <v>28</v>
      </c>
    </row>
    <row r="42" spans="1:9" ht="35.25" customHeight="1" x14ac:dyDescent="0.15">
      <c r="A42" s="130" t="s">
        <v>60</v>
      </c>
      <c r="B42" s="130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89" t="s">
        <v>28</v>
      </c>
    </row>
    <row r="43" spans="1:9" ht="35.25" customHeight="1" x14ac:dyDescent="0.15">
      <c r="A43" s="130" t="s">
        <v>63</v>
      </c>
      <c r="B43" s="130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89" t="s">
        <v>28</v>
      </c>
    </row>
    <row r="44" spans="1:9" ht="22.5" customHeight="1" x14ac:dyDescent="0.15">
      <c r="A44" s="130" t="s">
        <v>65</v>
      </c>
      <c r="B44" s="130"/>
      <c r="C44" s="15" t="s">
        <v>66</v>
      </c>
      <c r="D44" s="15" t="s">
        <v>62</v>
      </c>
      <c r="E44" s="15"/>
      <c r="F44" s="51">
        <v>0</v>
      </c>
      <c r="G44" s="7">
        <v>0</v>
      </c>
      <c r="H44" s="7">
        <v>0</v>
      </c>
      <c r="I44" s="89" t="s">
        <v>28</v>
      </c>
    </row>
    <row r="45" spans="1:9" ht="27.75" customHeight="1" x14ac:dyDescent="0.15">
      <c r="A45" s="130" t="s">
        <v>67</v>
      </c>
      <c r="B45" s="130"/>
      <c r="C45" s="15" t="s">
        <v>68</v>
      </c>
      <c r="D45" s="15" t="s">
        <v>62</v>
      </c>
      <c r="E45" s="15"/>
      <c r="F45" s="51">
        <v>0</v>
      </c>
      <c r="G45" s="7">
        <v>0</v>
      </c>
      <c r="H45" s="7">
        <v>0</v>
      </c>
      <c r="I45" s="89" t="s">
        <v>28</v>
      </c>
    </row>
    <row r="46" spans="1:9" ht="18" customHeight="1" x14ac:dyDescent="0.15">
      <c r="A46" s="130" t="s">
        <v>69</v>
      </c>
      <c r="B46" s="130"/>
      <c r="C46" s="90" t="s">
        <v>70</v>
      </c>
      <c r="D46" s="90" t="s">
        <v>27</v>
      </c>
      <c r="E46" s="90"/>
      <c r="F46" s="10">
        <f>F47+F57+F63+F67+F71+F73</f>
        <v>20198844.100000001</v>
      </c>
      <c r="G46" s="10">
        <f t="shared" ref="G46:H46" si="4">G47+G57+G63+G67+G71+G73</f>
        <v>18653512.859999999</v>
      </c>
      <c r="H46" s="10">
        <f t="shared" si="4"/>
        <v>18805446.43</v>
      </c>
      <c r="I46" s="89" t="s">
        <v>28</v>
      </c>
    </row>
    <row r="47" spans="1:9" ht="26.25" customHeight="1" x14ac:dyDescent="0.15">
      <c r="A47" s="130" t="s">
        <v>71</v>
      </c>
      <c r="B47" s="130"/>
      <c r="C47" s="90" t="s">
        <v>72</v>
      </c>
      <c r="D47" s="90" t="s">
        <v>27</v>
      </c>
      <c r="E47" s="90"/>
      <c r="F47" s="10">
        <f>F48+F49+F50+F51+F54+F55+F56</f>
        <v>15396502.460000001</v>
      </c>
      <c r="G47" s="10">
        <f t="shared" ref="G47:H47" si="5">G48+G49+G50+G51+G54+G55+G56</f>
        <v>14525109.82</v>
      </c>
      <c r="H47" s="10">
        <f t="shared" si="5"/>
        <v>14582444.390000001</v>
      </c>
      <c r="I47" s="89" t="s">
        <v>28</v>
      </c>
    </row>
    <row r="48" spans="1:9" ht="24" customHeight="1" x14ac:dyDescent="0.15">
      <c r="A48" s="130" t="s">
        <v>73</v>
      </c>
      <c r="B48" s="130"/>
      <c r="C48" s="90" t="s">
        <v>74</v>
      </c>
      <c r="D48" s="90" t="s">
        <v>75</v>
      </c>
      <c r="E48" s="90"/>
      <c r="F48" s="7">
        <v>11872403.960000001</v>
      </c>
      <c r="G48" s="7">
        <v>11203132.529999999</v>
      </c>
      <c r="H48" s="7">
        <v>11249185.66</v>
      </c>
      <c r="I48" s="89" t="s">
        <v>28</v>
      </c>
    </row>
    <row r="49" spans="1:9" ht="17.25" customHeight="1" x14ac:dyDescent="0.15">
      <c r="A49" s="130" t="s">
        <v>76</v>
      </c>
      <c r="B49" s="130"/>
      <c r="C49" s="90" t="s">
        <v>77</v>
      </c>
      <c r="D49" s="90" t="s">
        <v>78</v>
      </c>
      <c r="E49" s="90"/>
      <c r="F49" s="7">
        <v>0</v>
      </c>
      <c r="G49" s="7">
        <v>0</v>
      </c>
      <c r="H49" s="7">
        <v>0</v>
      </c>
      <c r="I49" s="89" t="s">
        <v>28</v>
      </c>
    </row>
    <row r="50" spans="1:9" ht="33" customHeight="1" x14ac:dyDescent="0.15">
      <c r="A50" s="130" t="s">
        <v>79</v>
      </c>
      <c r="B50" s="130"/>
      <c r="C50" s="90" t="s">
        <v>80</v>
      </c>
      <c r="D50" s="90" t="s">
        <v>81</v>
      </c>
      <c r="E50" s="90"/>
      <c r="F50" s="7">
        <v>0</v>
      </c>
      <c r="G50" s="7">
        <v>0</v>
      </c>
      <c r="H50" s="7">
        <v>0</v>
      </c>
      <c r="I50" s="89" t="s">
        <v>28</v>
      </c>
    </row>
    <row r="51" spans="1:9" ht="28.5" customHeight="1" x14ac:dyDescent="0.15">
      <c r="A51" s="130" t="s">
        <v>82</v>
      </c>
      <c r="B51" s="130"/>
      <c r="C51" s="90" t="s">
        <v>83</v>
      </c>
      <c r="D51" s="90" t="s">
        <v>84</v>
      </c>
      <c r="E51" s="90"/>
      <c r="F51" s="10">
        <f>F52+F53</f>
        <v>3524098.5</v>
      </c>
      <c r="G51" s="10">
        <f t="shared" ref="G51:H51" si="6">G52+G53</f>
        <v>3321977.29</v>
      </c>
      <c r="H51" s="10">
        <f t="shared" si="6"/>
        <v>3333258.73</v>
      </c>
      <c r="I51" s="89" t="s">
        <v>28</v>
      </c>
    </row>
    <row r="52" spans="1:9" ht="24" customHeight="1" x14ac:dyDescent="0.15">
      <c r="A52" s="130" t="s">
        <v>85</v>
      </c>
      <c r="B52" s="130"/>
      <c r="C52" s="90" t="s">
        <v>86</v>
      </c>
      <c r="D52" s="90" t="s">
        <v>84</v>
      </c>
      <c r="E52" s="90"/>
      <c r="F52" s="7">
        <v>3524098.5</v>
      </c>
      <c r="G52" s="7">
        <v>3321977.29</v>
      </c>
      <c r="H52" s="7">
        <v>3333258.73</v>
      </c>
      <c r="I52" s="89" t="s">
        <v>28</v>
      </c>
    </row>
    <row r="53" spans="1:9" ht="17.25" customHeight="1" x14ac:dyDescent="0.15">
      <c r="A53" s="130" t="s">
        <v>87</v>
      </c>
      <c r="B53" s="130"/>
      <c r="C53" s="90" t="s">
        <v>88</v>
      </c>
      <c r="D53" s="90" t="s">
        <v>84</v>
      </c>
      <c r="E53" s="90"/>
      <c r="F53" s="7">
        <v>0</v>
      </c>
      <c r="G53" s="7">
        <v>0</v>
      </c>
      <c r="H53" s="7">
        <v>0</v>
      </c>
      <c r="I53" s="89" t="s">
        <v>28</v>
      </c>
    </row>
    <row r="54" spans="1:9" ht="24.75" customHeight="1" x14ac:dyDescent="0.15">
      <c r="A54" s="130" t="s">
        <v>89</v>
      </c>
      <c r="B54" s="130"/>
      <c r="C54" s="90" t="s">
        <v>90</v>
      </c>
      <c r="D54" s="90" t="s">
        <v>91</v>
      </c>
      <c r="E54" s="90"/>
      <c r="F54" s="7">
        <v>0</v>
      </c>
      <c r="G54" s="7">
        <v>0</v>
      </c>
      <c r="H54" s="7">
        <v>0</v>
      </c>
      <c r="I54" s="89" t="s">
        <v>28</v>
      </c>
    </row>
    <row r="55" spans="1:9" ht="27" customHeight="1" x14ac:dyDescent="0.15">
      <c r="A55" s="130" t="s">
        <v>92</v>
      </c>
      <c r="B55" s="130"/>
      <c r="C55" s="90" t="s">
        <v>93</v>
      </c>
      <c r="D55" s="90" t="s">
        <v>94</v>
      </c>
      <c r="E55" s="90"/>
      <c r="F55" s="7">
        <v>0</v>
      </c>
      <c r="G55" s="7">
        <v>0</v>
      </c>
      <c r="H55" s="7">
        <v>0</v>
      </c>
      <c r="I55" s="89" t="s">
        <v>28</v>
      </c>
    </row>
    <row r="56" spans="1:9" ht="26.25" customHeight="1" x14ac:dyDescent="0.15">
      <c r="A56" s="130" t="s">
        <v>95</v>
      </c>
      <c r="B56" s="130"/>
      <c r="C56" s="90" t="s">
        <v>96</v>
      </c>
      <c r="D56" s="90" t="s">
        <v>97</v>
      </c>
      <c r="E56" s="90"/>
      <c r="F56" s="7">
        <v>0</v>
      </c>
      <c r="G56" s="7">
        <v>0</v>
      </c>
      <c r="H56" s="7">
        <v>0</v>
      </c>
      <c r="I56" s="89" t="s">
        <v>28</v>
      </c>
    </row>
    <row r="57" spans="1:9" ht="24.75" customHeight="1" x14ac:dyDescent="0.15">
      <c r="A57" s="130" t="s">
        <v>98</v>
      </c>
      <c r="B57" s="130"/>
      <c r="C57" s="90" t="s">
        <v>99</v>
      </c>
      <c r="D57" s="90" t="s">
        <v>100</v>
      </c>
      <c r="E57" s="90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89" t="s">
        <v>28</v>
      </c>
    </row>
    <row r="58" spans="1:9" ht="33.75" customHeight="1" x14ac:dyDescent="0.15">
      <c r="A58" s="130" t="s">
        <v>101</v>
      </c>
      <c r="B58" s="130"/>
      <c r="C58" s="90" t="s">
        <v>102</v>
      </c>
      <c r="D58" s="90" t="s">
        <v>103</v>
      </c>
      <c r="E58" s="90"/>
      <c r="F58" s="7">
        <v>0</v>
      </c>
      <c r="G58" s="7">
        <v>0</v>
      </c>
      <c r="H58" s="7">
        <v>0</v>
      </c>
      <c r="I58" s="89" t="s">
        <v>28</v>
      </c>
    </row>
    <row r="59" spans="1:9" ht="41.25" customHeight="1" x14ac:dyDescent="0.15">
      <c r="A59" s="130" t="s">
        <v>104</v>
      </c>
      <c r="B59" s="130"/>
      <c r="C59" s="90" t="s">
        <v>105</v>
      </c>
      <c r="D59" s="90" t="s">
        <v>106</v>
      </c>
      <c r="E59" s="90"/>
      <c r="F59" s="7">
        <v>0</v>
      </c>
      <c r="G59" s="7">
        <v>0</v>
      </c>
      <c r="H59" s="7">
        <v>0</v>
      </c>
      <c r="I59" s="89" t="s">
        <v>28</v>
      </c>
    </row>
    <row r="60" spans="1:9" ht="33.75" customHeight="1" x14ac:dyDescent="0.15">
      <c r="A60" s="130" t="s">
        <v>107</v>
      </c>
      <c r="B60" s="130"/>
      <c r="C60" s="90" t="s">
        <v>108</v>
      </c>
      <c r="D60" s="90" t="s">
        <v>109</v>
      </c>
      <c r="E60" s="90"/>
      <c r="F60" s="7">
        <v>0</v>
      </c>
      <c r="G60" s="7">
        <v>0</v>
      </c>
      <c r="H60" s="7">
        <v>0</v>
      </c>
      <c r="I60" s="89" t="s">
        <v>28</v>
      </c>
    </row>
    <row r="61" spans="1:9" ht="46.5" customHeight="1" x14ac:dyDescent="0.15">
      <c r="A61" s="130" t="s">
        <v>110</v>
      </c>
      <c r="B61" s="130"/>
      <c r="C61" s="90" t="s">
        <v>111</v>
      </c>
      <c r="D61" s="90" t="s">
        <v>112</v>
      </c>
      <c r="E61" s="90"/>
      <c r="F61" s="7">
        <v>0</v>
      </c>
      <c r="G61" s="7">
        <v>0</v>
      </c>
      <c r="H61" s="7">
        <v>0</v>
      </c>
      <c r="I61" s="89" t="s">
        <v>28</v>
      </c>
    </row>
    <row r="62" spans="1:9" ht="24.75" customHeight="1" x14ac:dyDescent="0.15">
      <c r="A62" s="130" t="s">
        <v>113</v>
      </c>
      <c r="B62" s="130"/>
      <c r="C62" s="90" t="s">
        <v>114</v>
      </c>
      <c r="D62" s="90" t="s">
        <v>115</v>
      </c>
      <c r="E62" s="90"/>
      <c r="F62" s="7">
        <v>0</v>
      </c>
      <c r="G62" s="7">
        <v>0</v>
      </c>
      <c r="H62" s="7">
        <v>0</v>
      </c>
      <c r="I62" s="89" t="s">
        <v>28</v>
      </c>
    </row>
    <row r="63" spans="1:9" ht="19.5" customHeight="1" x14ac:dyDescent="0.15">
      <c r="A63" s="130" t="s">
        <v>116</v>
      </c>
      <c r="B63" s="130"/>
      <c r="C63" s="90" t="s">
        <v>117</v>
      </c>
      <c r="D63" s="90" t="s">
        <v>118</v>
      </c>
      <c r="E63" s="90"/>
      <c r="F63" s="10">
        <f>F64+F65+F66</f>
        <v>125541.49</v>
      </c>
      <c r="G63" s="10">
        <f t="shared" ref="G63:H63" si="8">G64+G65+G66</f>
        <v>25487</v>
      </c>
      <c r="H63" s="10">
        <f t="shared" si="8"/>
        <v>25487</v>
      </c>
      <c r="I63" s="89" t="s">
        <v>28</v>
      </c>
    </row>
    <row r="64" spans="1:9" ht="24" customHeight="1" x14ac:dyDescent="0.15">
      <c r="A64" s="130" t="s">
        <v>119</v>
      </c>
      <c r="B64" s="130"/>
      <c r="C64" s="90" t="s">
        <v>120</v>
      </c>
      <c r="D64" s="90" t="s">
        <v>121</v>
      </c>
      <c r="E64" s="90"/>
      <c r="F64" s="7">
        <v>19446</v>
      </c>
      <c r="G64" s="7">
        <v>18981</v>
      </c>
      <c r="H64" s="7">
        <v>18981</v>
      </c>
      <c r="I64" s="89" t="s">
        <v>28</v>
      </c>
    </row>
    <row r="65" spans="1:9" ht="24" customHeight="1" x14ac:dyDescent="0.15">
      <c r="A65" s="130" t="s">
        <v>122</v>
      </c>
      <c r="B65" s="130"/>
      <c r="C65" s="90" t="s">
        <v>123</v>
      </c>
      <c r="D65" s="90" t="s">
        <v>124</v>
      </c>
      <c r="E65" s="90"/>
      <c r="F65" s="7">
        <v>6041</v>
      </c>
      <c r="G65" s="7">
        <v>6506</v>
      </c>
      <c r="H65" s="7">
        <v>6506</v>
      </c>
      <c r="I65" s="89" t="s">
        <v>28</v>
      </c>
    </row>
    <row r="66" spans="1:9" ht="22.5" customHeight="1" x14ac:dyDescent="0.15">
      <c r="A66" s="130" t="s">
        <v>125</v>
      </c>
      <c r="B66" s="130"/>
      <c r="C66" s="90" t="s">
        <v>126</v>
      </c>
      <c r="D66" s="90" t="s">
        <v>127</v>
      </c>
      <c r="E66" s="90"/>
      <c r="F66" s="7">
        <v>100054.49</v>
      </c>
      <c r="G66" s="7">
        <v>0</v>
      </c>
      <c r="H66" s="7">
        <v>0</v>
      </c>
      <c r="I66" s="89" t="s">
        <v>28</v>
      </c>
    </row>
    <row r="67" spans="1:9" ht="18.75" customHeight="1" x14ac:dyDescent="0.15">
      <c r="A67" s="130" t="s">
        <v>128</v>
      </c>
      <c r="B67" s="130"/>
      <c r="C67" s="90" t="s">
        <v>129</v>
      </c>
      <c r="D67" s="90" t="s">
        <v>27</v>
      </c>
      <c r="E67" s="90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89" t="s">
        <v>28</v>
      </c>
    </row>
    <row r="68" spans="1:9" ht="22.5" customHeight="1" x14ac:dyDescent="0.15">
      <c r="A68" s="130" t="s">
        <v>130</v>
      </c>
      <c r="B68" s="130"/>
      <c r="C68" s="90" t="s">
        <v>131</v>
      </c>
      <c r="D68" s="90" t="s">
        <v>132</v>
      </c>
      <c r="E68" s="90"/>
      <c r="F68" s="7">
        <v>0</v>
      </c>
      <c r="G68" s="7">
        <v>0</v>
      </c>
      <c r="H68" s="7">
        <v>0</v>
      </c>
      <c r="I68" s="89" t="s">
        <v>28</v>
      </c>
    </row>
    <row r="69" spans="1:9" ht="19.5" customHeight="1" x14ac:dyDescent="0.15">
      <c r="A69" s="130" t="s">
        <v>134</v>
      </c>
      <c r="B69" s="130"/>
      <c r="C69" s="90" t="s">
        <v>135</v>
      </c>
      <c r="D69" s="90" t="s">
        <v>136</v>
      </c>
      <c r="E69" s="90"/>
      <c r="F69" s="7">
        <v>0</v>
      </c>
      <c r="G69" s="7">
        <v>0</v>
      </c>
      <c r="H69" s="7">
        <v>0</v>
      </c>
      <c r="I69" s="89" t="s">
        <v>28</v>
      </c>
    </row>
    <row r="70" spans="1:9" ht="27.75" customHeight="1" x14ac:dyDescent="0.15">
      <c r="A70" s="130" t="s">
        <v>137</v>
      </c>
      <c r="B70" s="130"/>
      <c r="C70" s="90" t="s">
        <v>138</v>
      </c>
      <c r="D70" s="90" t="s">
        <v>139</v>
      </c>
      <c r="E70" s="90"/>
      <c r="F70" s="7">
        <v>0</v>
      </c>
      <c r="G70" s="7">
        <v>0</v>
      </c>
      <c r="H70" s="7">
        <v>0</v>
      </c>
      <c r="I70" s="89" t="s">
        <v>28</v>
      </c>
    </row>
    <row r="71" spans="1:9" ht="18" customHeight="1" x14ac:dyDescent="0.15">
      <c r="A71" s="130" t="s">
        <v>140</v>
      </c>
      <c r="B71" s="130"/>
      <c r="C71" s="90" t="s">
        <v>141</v>
      </c>
      <c r="D71" s="90" t="s">
        <v>27</v>
      </c>
      <c r="E71" s="90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89" t="s">
        <v>28</v>
      </c>
    </row>
    <row r="72" spans="1:9" ht="33" customHeight="1" x14ac:dyDescent="0.15">
      <c r="A72" s="130" t="s">
        <v>142</v>
      </c>
      <c r="B72" s="130"/>
      <c r="C72" s="90" t="s">
        <v>143</v>
      </c>
      <c r="D72" s="90" t="s">
        <v>144</v>
      </c>
      <c r="E72" s="90"/>
      <c r="F72" s="7">
        <v>0</v>
      </c>
      <c r="G72" s="7">
        <v>0</v>
      </c>
      <c r="H72" s="7">
        <v>0</v>
      </c>
      <c r="I72" s="89" t="s">
        <v>28</v>
      </c>
    </row>
    <row r="73" spans="1:9" ht="18" customHeight="1" x14ac:dyDescent="0.15">
      <c r="A73" s="144" t="s">
        <v>145</v>
      </c>
      <c r="B73" s="144"/>
      <c r="C73" s="52" t="s">
        <v>146</v>
      </c>
      <c r="D73" s="15" t="s">
        <v>27</v>
      </c>
      <c r="E73" s="15"/>
      <c r="F73" s="49">
        <f>F74+F75+F76+F77+F78+F79</f>
        <v>4676800.1500000004</v>
      </c>
      <c r="G73" s="49">
        <f t="shared" ref="G73:H73" si="11">G74+G75+G76+G77+G78+G79</f>
        <v>4102916.04</v>
      </c>
      <c r="H73" s="49">
        <f t="shared" si="11"/>
        <v>4197515.04</v>
      </c>
      <c r="I73" s="89" t="s">
        <v>28</v>
      </c>
    </row>
    <row r="74" spans="1:9" ht="21.75" customHeight="1" x14ac:dyDescent="0.15">
      <c r="A74" s="144" t="s">
        <v>147</v>
      </c>
      <c r="B74" s="144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89" t="s">
        <v>28</v>
      </c>
    </row>
    <row r="75" spans="1:9" ht="26.25" customHeight="1" x14ac:dyDescent="0.15">
      <c r="A75" s="144" t="s">
        <v>150</v>
      </c>
      <c r="B75" s="144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89" t="s">
        <v>28</v>
      </c>
    </row>
    <row r="76" spans="1:9" ht="21.75" customHeight="1" x14ac:dyDescent="0.15">
      <c r="A76" s="144" t="s">
        <v>153</v>
      </c>
      <c r="B76" s="144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89" t="s">
        <v>28</v>
      </c>
    </row>
    <row r="77" spans="1:9" ht="24" customHeight="1" x14ac:dyDescent="0.15">
      <c r="A77" s="144" t="s">
        <v>156</v>
      </c>
      <c r="B77" s="144"/>
      <c r="C77" s="52" t="s">
        <v>157</v>
      </c>
      <c r="D77" s="52">
        <v>244</v>
      </c>
      <c r="E77" s="15"/>
      <c r="F77" s="16">
        <v>2456547.96</v>
      </c>
      <c r="G77" s="16">
        <v>1939890.04</v>
      </c>
      <c r="H77" s="16">
        <v>1939890.04</v>
      </c>
      <c r="I77" s="89" t="s">
        <v>28</v>
      </c>
    </row>
    <row r="78" spans="1:9" ht="24" customHeight="1" x14ac:dyDescent="0.15">
      <c r="A78" s="145" t="s">
        <v>268</v>
      </c>
      <c r="B78" s="146"/>
      <c r="C78" s="52">
        <v>2660</v>
      </c>
      <c r="D78" s="52">
        <v>247</v>
      </c>
      <c r="E78" s="15"/>
      <c r="F78" s="16">
        <v>2220252.19</v>
      </c>
      <c r="G78" s="16">
        <v>2163026</v>
      </c>
      <c r="H78" s="16">
        <v>2257625</v>
      </c>
      <c r="I78" s="90"/>
    </row>
    <row r="79" spans="1:9" ht="24" customHeight="1" x14ac:dyDescent="0.15">
      <c r="A79" s="144" t="s">
        <v>158</v>
      </c>
      <c r="B79" s="144"/>
      <c r="C79" s="15" t="s">
        <v>159</v>
      </c>
      <c r="D79" s="15" t="s">
        <v>160</v>
      </c>
      <c r="E79" s="15"/>
      <c r="F79" s="49">
        <f>F80+F81</f>
        <v>0</v>
      </c>
      <c r="G79" s="49">
        <f t="shared" ref="G79:H79" si="12">G80+G81</f>
        <v>0</v>
      </c>
      <c r="H79" s="49">
        <f t="shared" si="12"/>
        <v>0</v>
      </c>
      <c r="I79" s="90"/>
    </row>
    <row r="80" spans="1:9" ht="24" customHeight="1" x14ac:dyDescent="0.15">
      <c r="A80" s="144" t="s">
        <v>161</v>
      </c>
      <c r="B80" s="144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90"/>
    </row>
    <row r="81" spans="1:9" ht="24" customHeight="1" x14ac:dyDescent="0.15">
      <c r="A81" s="144" t="s">
        <v>164</v>
      </c>
      <c r="B81" s="144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89" t="s">
        <v>28</v>
      </c>
    </row>
    <row r="82" spans="1:9" ht="36.75" customHeight="1" x14ac:dyDescent="0.15">
      <c r="A82" s="144" t="s">
        <v>167</v>
      </c>
      <c r="B82" s="144"/>
      <c r="C82" s="15" t="s">
        <v>168</v>
      </c>
      <c r="D82" s="15" t="s">
        <v>169</v>
      </c>
      <c r="E82" s="15"/>
      <c r="F82" s="49">
        <f>F83+F84+F85</f>
        <v>0</v>
      </c>
      <c r="G82" s="49">
        <f t="shared" ref="G82:H82" si="13">G83+G84+G85</f>
        <v>0</v>
      </c>
      <c r="H82" s="49">
        <f t="shared" si="13"/>
        <v>0</v>
      </c>
      <c r="I82" s="89" t="s">
        <v>28</v>
      </c>
    </row>
    <row r="83" spans="1:9" ht="21" customHeight="1" x14ac:dyDescent="0.15">
      <c r="A83" s="144" t="s">
        <v>170</v>
      </c>
      <c r="B83" s="144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89" t="s">
        <v>28</v>
      </c>
    </row>
    <row r="84" spans="1:9" ht="10.5" customHeight="1" x14ac:dyDescent="0.15">
      <c r="A84" s="144" t="s">
        <v>172</v>
      </c>
      <c r="B84" s="144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89" t="s">
        <v>28</v>
      </c>
    </row>
    <row r="85" spans="1:9" ht="21" customHeight="1" x14ac:dyDescent="0.15">
      <c r="A85" s="144" t="s">
        <v>174</v>
      </c>
      <c r="B85" s="144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89" t="s">
        <v>28</v>
      </c>
    </row>
    <row r="86" spans="1:9" ht="10.5" customHeight="1" x14ac:dyDescent="0.15">
      <c r="A86" s="144" t="s">
        <v>176</v>
      </c>
      <c r="B86" s="144"/>
      <c r="C86" s="15" t="s">
        <v>177</v>
      </c>
      <c r="D86" s="15" t="s">
        <v>27</v>
      </c>
      <c r="E86" s="15"/>
      <c r="F86" s="49">
        <f>F87+F88+F89+F90</f>
        <v>0</v>
      </c>
      <c r="G86" s="49">
        <f t="shared" ref="G86:H86" si="14">G87+G88+G89+G90</f>
        <v>0</v>
      </c>
      <c r="H86" s="49">
        <f t="shared" si="14"/>
        <v>0</v>
      </c>
      <c r="I86" s="89" t="s">
        <v>28</v>
      </c>
    </row>
    <row r="87" spans="1:9" ht="10.5" customHeight="1" x14ac:dyDescent="0.15">
      <c r="A87" s="144" t="s">
        <v>178</v>
      </c>
      <c r="B87" s="144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89" t="s">
        <v>28</v>
      </c>
    </row>
    <row r="88" spans="1:9" ht="10.5" customHeight="1" x14ac:dyDescent="0.15">
      <c r="A88" s="144" t="s">
        <v>63</v>
      </c>
      <c r="B88" s="144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89" t="s">
        <v>28</v>
      </c>
    </row>
    <row r="89" spans="1:9" ht="21" customHeight="1" x14ac:dyDescent="0.15">
      <c r="A89" s="144" t="s">
        <v>65</v>
      </c>
      <c r="B89" s="144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89" t="s">
        <v>28</v>
      </c>
    </row>
    <row r="90" spans="1:9" ht="31.5" customHeight="1" x14ac:dyDescent="0.15">
      <c r="A90" s="144" t="s">
        <v>183</v>
      </c>
      <c r="B90" s="144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89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32" t="s">
        <v>186</v>
      </c>
      <c r="B95" s="132" t="s">
        <v>20</v>
      </c>
      <c r="C95" s="132" t="s">
        <v>21</v>
      </c>
      <c r="D95" s="132" t="s">
        <v>187</v>
      </c>
      <c r="E95" s="132" t="s">
        <v>22</v>
      </c>
      <c r="F95" s="132" t="s">
        <v>24</v>
      </c>
      <c r="G95" s="132"/>
      <c r="H95" s="132"/>
    </row>
    <row r="96" spans="1:9" ht="21" x14ac:dyDescent="0.15">
      <c r="A96" s="132"/>
      <c r="B96" s="132"/>
      <c r="C96" s="132"/>
      <c r="D96" s="132"/>
      <c r="E96" s="132"/>
      <c r="F96" s="15" t="s">
        <v>274</v>
      </c>
      <c r="G96" s="15" t="s">
        <v>276</v>
      </c>
      <c r="H96" s="15" t="s">
        <v>278</v>
      </c>
    </row>
    <row r="97" spans="1:8" x14ac:dyDescent="0.15">
      <c r="A97" s="89">
        <v>1</v>
      </c>
      <c r="B97" s="89">
        <v>2</v>
      </c>
      <c r="C97" s="89">
        <v>3</v>
      </c>
      <c r="D97" s="89">
        <v>4</v>
      </c>
      <c r="E97" s="89">
        <v>5</v>
      </c>
      <c r="F97" s="89">
        <v>6</v>
      </c>
      <c r="G97" s="89">
        <v>7</v>
      </c>
      <c r="H97" s="89">
        <v>8</v>
      </c>
    </row>
    <row r="98" spans="1:8" x14ac:dyDescent="0.15">
      <c r="A98" s="89" t="s">
        <v>28</v>
      </c>
      <c r="B98" s="1" t="s">
        <v>188</v>
      </c>
      <c r="C98" s="89" t="s">
        <v>189</v>
      </c>
      <c r="D98" s="89" t="s">
        <v>133</v>
      </c>
      <c r="E98" s="89"/>
      <c r="F98" s="11">
        <f>F99+F100+F101+F104</f>
        <v>4676800.1500000004</v>
      </c>
      <c r="G98" s="11">
        <f>G99+G100+G101+G104</f>
        <v>4102916.04</v>
      </c>
      <c r="H98" s="11">
        <f>H99+H100+H101+H104</f>
        <v>4197515.04</v>
      </c>
    </row>
    <row r="99" spans="1:8" ht="31.5" x14ac:dyDescent="0.15">
      <c r="A99" s="89" t="s">
        <v>190</v>
      </c>
      <c r="B99" s="1" t="s">
        <v>191</v>
      </c>
      <c r="C99" s="89" t="s">
        <v>192</v>
      </c>
      <c r="D99" s="89" t="s">
        <v>133</v>
      </c>
      <c r="E99" s="89"/>
      <c r="F99" s="2"/>
      <c r="G99" s="2"/>
      <c r="H99" s="2"/>
    </row>
    <row r="100" spans="1:8" ht="42" x14ac:dyDescent="0.15">
      <c r="A100" s="89" t="s">
        <v>193</v>
      </c>
      <c r="B100" s="1" t="s">
        <v>194</v>
      </c>
      <c r="C100" s="89" t="s">
        <v>195</v>
      </c>
      <c r="D100" s="89" t="s">
        <v>133</v>
      </c>
      <c r="E100" s="89"/>
      <c r="F100" s="2"/>
      <c r="G100" s="2"/>
      <c r="H100" s="2"/>
    </row>
    <row r="101" spans="1:8" ht="31.5" x14ac:dyDescent="0.15">
      <c r="A101" s="89" t="s">
        <v>196</v>
      </c>
      <c r="B101" s="1" t="s">
        <v>197</v>
      </c>
      <c r="C101" s="89" t="s">
        <v>198</v>
      </c>
      <c r="D101" s="89" t="s">
        <v>133</v>
      </c>
      <c r="E101" s="89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89" t="s">
        <v>199</v>
      </c>
      <c r="B102" s="1" t="s">
        <v>200</v>
      </c>
      <c r="C102" s="89" t="s">
        <v>201</v>
      </c>
      <c r="D102" s="89" t="s">
        <v>133</v>
      </c>
      <c r="E102" s="89"/>
      <c r="F102" s="2"/>
      <c r="G102" s="2"/>
      <c r="H102" s="2"/>
    </row>
    <row r="103" spans="1:8" x14ac:dyDescent="0.15">
      <c r="A103" s="89" t="s">
        <v>202</v>
      </c>
      <c r="B103" s="1" t="s">
        <v>203</v>
      </c>
      <c r="C103" s="89" t="s">
        <v>204</v>
      </c>
      <c r="D103" s="89" t="s">
        <v>133</v>
      </c>
      <c r="E103" s="89"/>
      <c r="F103" s="2"/>
      <c r="G103" s="2"/>
      <c r="H103" s="2"/>
    </row>
    <row r="104" spans="1:8" ht="42" x14ac:dyDescent="0.15">
      <c r="A104" s="89" t="s">
        <v>205</v>
      </c>
      <c r="B104" s="1" t="s">
        <v>206</v>
      </c>
      <c r="C104" s="89" t="s">
        <v>207</v>
      </c>
      <c r="D104" s="89" t="s">
        <v>133</v>
      </c>
      <c r="E104" s="89"/>
      <c r="F104" s="11">
        <f>F105+F108+F111+F112+F115</f>
        <v>4676800.1500000004</v>
      </c>
      <c r="G104" s="11">
        <f t="shared" ref="G104:H104" si="16">G105+G108+G111+G112+G115</f>
        <v>4102916.04</v>
      </c>
      <c r="H104" s="11">
        <f t="shared" si="16"/>
        <v>4197515.04</v>
      </c>
    </row>
    <row r="105" spans="1:8" ht="31.5" x14ac:dyDescent="0.15">
      <c r="A105" s="89" t="s">
        <v>208</v>
      </c>
      <c r="B105" s="1" t="s">
        <v>209</v>
      </c>
      <c r="C105" s="89" t="s">
        <v>210</v>
      </c>
      <c r="D105" s="89" t="s">
        <v>133</v>
      </c>
      <c r="E105" s="89"/>
      <c r="F105" s="11">
        <f>F106+F107</f>
        <v>4676800.1500000004</v>
      </c>
      <c r="G105" s="11">
        <f t="shared" ref="G105:H105" si="17">G106+G107</f>
        <v>4102916.04</v>
      </c>
      <c r="H105" s="11">
        <f t="shared" si="17"/>
        <v>4197515.04</v>
      </c>
    </row>
    <row r="106" spans="1:8" x14ac:dyDescent="0.15">
      <c r="A106" s="89" t="s">
        <v>211</v>
      </c>
      <c r="B106" s="1" t="s">
        <v>200</v>
      </c>
      <c r="C106" s="89" t="s">
        <v>212</v>
      </c>
      <c r="D106" s="89" t="s">
        <v>133</v>
      </c>
      <c r="E106" s="89"/>
      <c r="F106" s="16">
        <f>F73</f>
        <v>4676800.1500000004</v>
      </c>
      <c r="G106" s="16">
        <f>G73</f>
        <v>4102916.04</v>
      </c>
      <c r="H106" s="16">
        <f>H73</f>
        <v>4197515.04</v>
      </c>
    </row>
    <row r="107" spans="1:8" x14ac:dyDescent="0.15">
      <c r="A107" s="89" t="s">
        <v>213</v>
      </c>
      <c r="B107" s="1" t="s">
        <v>203</v>
      </c>
      <c r="C107" s="89" t="s">
        <v>214</v>
      </c>
      <c r="D107" s="89" t="s">
        <v>133</v>
      </c>
      <c r="E107" s="89"/>
      <c r="F107" s="2"/>
      <c r="G107" s="2"/>
      <c r="H107" s="2"/>
    </row>
    <row r="108" spans="1:8" ht="31.5" x14ac:dyDescent="0.15">
      <c r="A108" s="89" t="s">
        <v>215</v>
      </c>
      <c r="B108" s="1" t="s">
        <v>216</v>
      </c>
      <c r="C108" s="89" t="s">
        <v>217</v>
      </c>
      <c r="D108" s="89" t="s">
        <v>133</v>
      </c>
      <c r="E108" s="89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89" t="s">
        <v>218</v>
      </c>
      <c r="B109" s="1" t="s">
        <v>200</v>
      </c>
      <c r="C109" s="89" t="s">
        <v>219</v>
      </c>
      <c r="D109" s="89" t="s">
        <v>133</v>
      </c>
      <c r="E109" s="89"/>
      <c r="F109" s="2"/>
      <c r="G109" s="2"/>
      <c r="H109" s="2"/>
    </row>
    <row r="110" spans="1:8" x14ac:dyDescent="0.15">
      <c r="A110" s="89" t="s">
        <v>220</v>
      </c>
      <c r="B110" s="1" t="s">
        <v>203</v>
      </c>
      <c r="C110" s="89" t="s">
        <v>221</v>
      </c>
      <c r="D110" s="89" t="s">
        <v>133</v>
      </c>
      <c r="E110" s="89"/>
      <c r="F110" s="2"/>
      <c r="G110" s="2"/>
      <c r="H110" s="2"/>
    </row>
    <row r="111" spans="1:8" ht="21" x14ac:dyDescent="0.15">
      <c r="A111" s="89" t="s">
        <v>222</v>
      </c>
      <c r="B111" s="1" t="s">
        <v>223</v>
      </c>
      <c r="C111" s="89" t="s">
        <v>224</v>
      </c>
      <c r="D111" s="89" t="s">
        <v>133</v>
      </c>
      <c r="E111" s="89"/>
      <c r="F111" s="2"/>
      <c r="G111" s="2"/>
      <c r="H111" s="2"/>
    </row>
    <row r="112" spans="1:8" x14ac:dyDescent="0.15">
      <c r="A112" s="89" t="s">
        <v>225</v>
      </c>
      <c r="B112" s="1" t="s">
        <v>226</v>
      </c>
      <c r="C112" s="89" t="s">
        <v>227</v>
      </c>
      <c r="D112" s="89" t="s">
        <v>133</v>
      </c>
      <c r="E112" s="89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89" t="s">
        <v>228</v>
      </c>
      <c r="B113" s="1" t="s">
        <v>200</v>
      </c>
      <c r="C113" s="89" t="s">
        <v>229</v>
      </c>
      <c r="D113" s="89" t="s">
        <v>133</v>
      </c>
      <c r="E113" s="89"/>
      <c r="F113" s="2"/>
      <c r="G113" s="2"/>
      <c r="H113" s="2"/>
    </row>
    <row r="114" spans="1:8" x14ac:dyDescent="0.15">
      <c r="A114" s="89" t="s">
        <v>230</v>
      </c>
      <c r="B114" s="1" t="s">
        <v>203</v>
      </c>
      <c r="C114" s="89" t="s">
        <v>231</v>
      </c>
      <c r="D114" s="89" t="s">
        <v>133</v>
      </c>
      <c r="E114" s="89"/>
      <c r="F114" s="2"/>
      <c r="G114" s="2"/>
      <c r="H114" s="2"/>
    </row>
    <row r="115" spans="1:8" x14ac:dyDescent="0.15">
      <c r="A115" s="89" t="s">
        <v>232</v>
      </c>
      <c r="B115" s="1" t="s">
        <v>233</v>
      </c>
      <c r="C115" s="89" t="s">
        <v>234</v>
      </c>
      <c r="D115" s="89" t="s">
        <v>133</v>
      </c>
      <c r="E115" s="89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89" t="s">
        <v>235</v>
      </c>
      <c r="B116" s="1" t="s">
        <v>200</v>
      </c>
      <c r="C116" s="89" t="s">
        <v>236</v>
      </c>
      <c r="D116" s="89" t="s">
        <v>133</v>
      </c>
      <c r="E116" s="89"/>
      <c r="F116" s="2"/>
      <c r="G116" s="2"/>
      <c r="H116" s="2"/>
    </row>
    <row r="117" spans="1:8" x14ac:dyDescent="0.15">
      <c r="A117" s="89" t="s">
        <v>237</v>
      </c>
      <c r="B117" s="1" t="s">
        <v>203</v>
      </c>
      <c r="C117" s="89" t="s">
        <v>238</v>
      </c>
      <c r="D117" s="89" t="s">
        <v>133</v>
      </c>
      <c r="E117" s="89"/>
      <c r="F117" s="2"/>
      <c r="G117" s="2"/>
      <c r="H117" s="2"/>
    </row>
    <row r="118" spans="1:8" ht="42" x14ac:dyDescent="0.15">
      <c r="A118" s="89" t="s">
        <v>239</v>
      </c>
      <c r="B118" s="1" t="s">
        <v>240</v>
      </c>
      <c r="C118" s="89" t="s">
        <v>241</v>
      </c>
      <c r="D118" s="89" t="s">
        <v>133</v>
      </c>
      <c r="E118" s="89"/>
      <c r="F118" s="11">
        <f>F119+F120+F121</f>
        <v>4676800.1500000004</v>
      </c>
      <c r="G118" s="11">
        <f t="shared" ref="G118:H118" si="21">G119+G120+G121</f>
        <v>4102916.04</v>
      </c>
      <c r="H118" s="11">
        <f t="shared" si="21"/>
        <v>4197515.04</v>
      </c>
    </row>
    <row r="119" spans="1:8" x14ac:dyDescent="0.15">
      <c r="A119" s="89" t="s">
        <v>242</v>
      </c>
      <c r="B119" s="1" t="s">
        <v>243</v>
      </c>
      <c r="C119" s="89" t="s">
        <v>244</v>
      </c>
      <c r="D119" s="15">
        <v>2024</v>
      </c>
      <c r="E119" s="89"/>
      <c r="F119" s="7">
        <f>F104</f>
        <v>4676800.1500000004</v>
      </c>
      <c r="G119" s="7">
        <f t="shared" ref="G119:H119" si="22">G104</f>
        <v>4102916.04</v>
      </c>
      <c r="H119" s="7">
        <f t="shared" si="22"/>
        <v>4197515.04</v>
      </c>
    </row>
    <row r="120" spans="1:8" x14ac:dyDescent="0.15">
      <c r="A120" s="89" t="s">
        <v>245</v>
      </c>
      <c r="B120" s="1" t="s">
        <v>243</v>
      </c>
      <c r="C120" s="89" t="s">
        <v>246</v>
      </c>
      <c r="D120" s="15">
        <v>2025</v>
      </c>
      <c r="E120" s="89"/>
      <c r="F120" s="2"/>
      <c r="G120" s="2"/>
      <c r="H120" s="2"/>
    </row>
    <row r="121" spans="1:8" x14ac:dyDescent="0.15">
      <c r="A121" s="89" t="s">
        <v>247</v>
      </c>
      <c r="B121" s="1" t="s">
        <v>243</v>
      </c>
      <c r="C121" s="89" t="s">
        <v>248</v>
      </c>
      <c r="D121" s="15">
        <v>2026</v>
      </c>
      <c r="E121" s="89"/>
      <c r="F121" s="2"/>
      <c r="G121" s="2"/>
      <c r="H121" s="2"/>
    </row>
    <row r="122" spans="1:8" ht="42" x14ac:dyDescent="0.15">
      <c r="A122" s="89" t="s">
        <v>249</v>
      </c>
      <c r="B122" s="1" t="s">
        <v>250</v>
      </c>
      <c r="C122" s="89" t="s">
        <v>251</v>
      </c>
      <c r="D122" s="15" t="s">
        <v>133</v>
      </c>
      <c r="E122" s="89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89" t="s">
        <v>252</v>
      </c>
      <c r="B123" s="1" t="s">
        <v>243</v>
      </c>
      <c r="C123" s="89" t="s">
        <v>253</v>
      </c>
      <c r="D123" s="15">
        <v>2024</v>
      </c>
      <c r="E123" s="89"/>
      <c r="F123" s="2"/>
      <c r="G123" s="2"/>
      <c r="H123" s="2"/>
    </row>
    <row r="124" spans="1:8" x14ac:dyDescent="0.15">
      <c r="A124" s="89" t="s">
        <v>254</v>
      </c>
      <c r="B124" s="1" t="s">
        <v>243</v>
      </c>
      <c r="C124" s="89" t="s">
        <v>255</v>
      </c>
      <c r="D124" s="15">
        <v>2025</v>
      </c>
      <c r="E124" s="89"/>
      <c r="F124" s="2"/>
      <c r="G124" s="2"/>
      <c r="H124" s="2"/>
    </row>
    <row r="125" spans="1:8" x14ac:dyDescent="0.15">
      <c r="A125" s="89" t="s">
        <v>256</v>
      </c>
      <c r="B125" s="1" t="s">
        <v>243</v>
      </c>
      <c r="C125" s="89" t="s">
        <v>257</v>
      </c>
      <c r="D125" s="15">
        <v>2026</v>
      </c>
      <c r="E125" s="89"/>
      <c r="F125" s="2"/>
      <c r="G125" s="2"/>
      <c r="H125" s="2"/>
    </row>
    <row r="127" spans="1:8" x14ac:dyDescent="0.15">
      <c r="A127" s="127" t="s">
        <v>258</v>
      </c>
      <c r="B127" s="127"/>
      <c r="C127" s="128" t="s">
        <v>270</v>
      </c>
      <c r="D127" s="129"/>
      <c r="E127" s="88"/>
      <c r="F127" s="128" t="s">
        <v>271</v>
      </c>
      <c r="G127" s="129"/>
    </row>
    <row r="128" spans="1:8" x14ac:dyDescent="0.15">
      <c r="C128" s="125" t="s">
        <v>259</v>
      </c>
      <c r="D128" s="125"/>
      <c r="E128" s="85" t="s">
        <v>2</v>
      </c>
      <c r="F128" s="125" t="s">
        <v>3</v>
      </c>
      <c r="G128" s="125"/>
    </row>
    <row r="130" spans="1:7" x14ac:dyDescent="0.15">
      <c r="A130" s="127" t="s">
        <v>260</v>
      </c>
      <c r="B130" s="127"/>
      <c r="C130" s="128" t="s">
        <v>265</v>
      </c>
      <c r="D130" s="129"/>
      <c r="E130" s="87" t="s">
        <v>269</v>
      </c>
      <c r="F130" s="128" t="s">
        <v>266</v>
      </c>
      <c r="G130" s="129"/>
    </row>
    <row r="131" spans="1:7" ht="21" x14ac:dyDescent="0.15">
      <c r="C131" s="125" t="s">
        <v>259</v>
      </c>
      <c r="D131" s="125"/>
      <c r="E131" s="85" t="s">
        <v>261</v>
      </c>
      <c r="F131" s="125" t="s">
        <v>262</v>
      </c>
      <c r="G131" s="125"/>
    </row>
    <row r="132" spans="1:7" ht="10.5" customHeight="1" x14ac:dyDescent="0.15">
      <c r="A132" s="126" t="s">
        <v>314</v>
      </c>
      <c r="B132" s="126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2024</vt:lpstr>
      <vt:lpstr>2024 (1)</vt:lpstr>
      <vt:lpstr>2024 (2)</vt:lpstr>
      <vt:lpstr>2024 (3)</vt:lpstr>
      <vt:lpstr>2024 (4)</vt:lpstr>
      <vt:lpstr>2024 (5)</vt:lpstr>
      <vt:lpstr>2024 (6)</vt:lpstr>
      <vt:lpstr>2024 (7)</vt:lpstr>
      <vt:lpstr>2024 (8)</vt:lpstr>
      <vt:lpstr>2024 (9)</vt:lpstr>
      <vt:lpstr>2024 (10)</vt:lpstr>
      <vt:lpstr>2024 (11)</vt:lpstr>
      <vt:lpstr>2024 (12)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2024-12-02T05:31:01Z</cp:lastPrinted>
  <dcterms:created xsi:type="dcterms:W3CDTF">2020-09-16T13:07:09Z</dcterms:created>
  <dcterms:modified xsi:type="dcterms:W3CDTF">2025-01-10T04:54:39Z</dcterms:modified>
</cp:coreProperties>
</file>